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5.maj 2026\"/>
    </mc:Choice>
  </mc:AlternateContent>
  <bookViews>
    <workbookView xWindow="-120" yWindow="-120" windowWidth="38640" windowHeight="21120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E10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1"/>
  <c r="D97"/>
  <c r="D93"/>
  <c r="D89"/>
  <c r="D86"/>
  <c r="D84"/>
  <c r="D80"/>
  <c r="D76"/>
  <c r="C102"/>
  <c r="C98"/>
  <c r="C94"/>
  <c r="C92"/>
  <c r="C88"/>
  <c r="C81"/>
  <c r="C78"/>
  <c r="D74"/>
  <c i="5" r="D91"/>
  <c r="D87"/>
  <c r="D80"/>
  <c r="C103"/>
  <c r="C90"/>
  <c r="C88"/>
  <c r="C80"/>
  <c r="D74"/>
  <c r="C74"/>
  <c i="4" r="D104"/>
  <c r="D99"/>
  <c r="D95"/>
  <c r="D91"/>
  <c r="D88"/>
  <c r="D83"/>
  <c r="D79"/>
  <c r="D75"/>
  <c r="C99"/>
  <c r="C97"/>
  <c r="C93"/>
  <c r="C89"/>
  <c r="C85"/>
  <c r="C82"/>
  <c r="C76"/>
  <c r="C74"/>
  <c i="5" r="D103"/>
  <c r="D81"/>
  <c r="D75"/>
  <c r="C101"/>
  <c r="C97"/>
  <c r="C93"/>
  <c r="C81"/>
  <c r="C75"/>
  <c i="4" r="D103"/>
  <c r="D100"/>
  <c r="D96"/>
  <c r="D92"/>
  <c r="D87"/>
  <c r="D82"/>
  <c r="D77"/>
  <c r="C103"/>
  <c r="C100"/>
  <c r="C95"/>
  <c r="C91"/>
  <c r="C87"/>
  <c r="C83"/>
  <c r="C79"/>
  <c r="C75"/>
  <c i="5" r="D101"/>
  <c r="D97"/>
  <c r="D93"/>
  <c r="D90"/>
  <c r="D86"/>
  <c r="C100"/>
  <c r="C96"/>
  <c r="C92"/>
  <c r="C87"/>
  <c i="4" r="D102"/>
  <c r="D98"/>
  <c r="D94"/>
  <c r="D90"/>
  <c r="D85"/>
  <c r="D81"/>
  <c r="D78"/>
  <c r="C104"/>
  <c r="C101"/>
  <c r="C96"/>
  <c r="C90"/>
  <c r="C86"/>
  <c r="C84"/>
  <c r="C80"/>
  <c r="C77"/>
  <c i="5" r="D102"/>
  <c r="D100"/>
  <c r="D96"/>
  <c r="D92"/>
  <c r="D88"/>
  <c r="C102"/>
  <c r="C91"/>
  <c r="C86"/>
  <c i="6" r="D35"/>
  <c i="5" r="R76"/>
  <c r="D76"/>
  <c r="N94"/>
  <c r="D94"/>
  <c r="T95"/>
  <c r="C95"/>
  <c r="E98"/>
  <c r="D98"/>
  <c r="E85"/>
  <c r="C85"/>
  <c r="E84"/>
  <c r="C84"/>
  <c r="I104"/>
  <c r="C104"/>
  <c r="E99"/>
  <c r="C99"/>
  <c r="E77"/>
  <c r="C77"/>
  <c r="E83"/>
  <c r="C83"/>
  <c r="N78"/>
  <c r="C78"/>
  <c r="E89"/>
  <c r="C89"/>
  <c r="T79"/>
  <c r="D79"/>
  <c r="E82"/>
  <c r="C82"/>
  <c l="1" r="D104"/>
  <c r="D99"/>
  <c r="D95"/>
  <c r="D84"/>
  <c r="D77"/>
  <c r="C98"/>
  <c r="C94"/>
  <c r="C79"/>
  <c r="D89"/>
  <c r="D85"/>
  <c r="D82"/>
  <c r="D78"/>
  <c r="C76"/>
  <c r="D83"/>
</calcChain>
</file>

<file path=xl/sharedStrings.xml><?xml version="1.0" encoding="utf-8"?>
<sst xmlns="http://schemas.openxmlformats.org/spreadsheetml/2006/main">
  <si>
    <t>Дата</t>
  </si>
  <si>
    <t>Cimb</t>
  </si>
  <si>
    <t>Цена на порамнување €/MWh - мај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</si>
  <si>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</si>
  <si>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</si>
  <si>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</si>
  <si>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</si>
  <si>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</si>
  <si>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</si>
  <si>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</si>
  <si>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</si>
  <si>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</si>
  <si>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</si>
  <si>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</si>
  <si>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</si>
  <si>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</si>
  <si>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</si>
  <si>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</si>
  <si>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</si>
  <si>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</si>
  <si>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</si>
  <si>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</si>
  <si>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</si>
  <si>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</si>
  <si>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</si>
  <si>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</si>
  <si>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</si>
  <si>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</si>
  <si>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</si>
  <si>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</si>
  <si>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</si>
  <si>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</si>
  <si>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</si>
  <si>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</si>
  <si>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</si>
  <si>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</si>
  <si>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мај 2026</t>
  </si>
  <si>
    <t>ПЕРИОД</t>
  </si>
  <si>
    <t>ВКУПНО</t>
  </si>
  <si>
    <t>Ангажирана aFRR регулација за нагоре - мај 2026</t>
  </si>
  <si>
    <t>Ангажирана aFRR регулација за надолу - мај 2026</t>
  </si>
  <si>
    <t>Вкупно ангажирана aFRR регулација - мај 2026</t>
  </si>
  <si>
    <t>Ангажирана mFRR регулација за нагоре - мај 2026</t>
  </si>
  <si>
    <t>Ангажирана mFRR регулација за надолу - мај 2026</t>
  </si>
  <si>
    <t>Вкупно ангажирана mFRR регулација - мај 2026</t>
  </si>
  <si>
    <t>Area Control Error (MWh/h)</t>
  </si>
  <si>
    <t>Вкупно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</si>
</sst>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46143</v>
      </c>
      <c r="C4" s="13" t="s">
        <v>27</v>
      </c>
      <c r="D4" s="14">
        <v>147.74354839</v>
      </c>
      <c r="E4" s="14">
        <v>143.76914099000001</v>
      </c>
      <c r="F4" s="14">
        <v>141.70658384999999</v>
      </c>
      <c r="G4" s="14">
        <v>139.10545454999999</v>
      </c>
      <c r="H4" s="14">
        <v>137.83545455000001</v>
      </c>
      <c r="I4" s="14">
        <v>136.12981067000001</v>
      </c>
      <c r="J4" s="14">
        <v>118.08915739</v>
      </c>
      <c r="K4" s="14"/>
      <c r="L4" s="14"/>
      <c r="M4" s="14"/>
      <c r="N4" s="14"/>
      <c r="O4" s="14">
        <v>84.469378879999994</v>
      </c>
      <c r="P4" s="14">
        <v>84.472456140000006</v>
      </c>
      <c r="Q4" s="14">
        <v>84.481926610000002</v>
      </c>
      <c r="R4" s="14">
        <v>84.483333329999994</v>
      </c>
      <c r="S4" s="14">
        <v>84.478873239999999</v>
      </c>
      <c r="T4" s="14">
        <v>84.469999999999999</v>
      </c>
      <c r="U4" s="14">
        <v>84.480607899999995</v>
      </c>
      <c r="V4" s="14">
        <v>164.22790323000001</v>
      </c>
      <c r="W4" s="14">
        <v>281.24000000000001</v>
      </c>
      <c r="X4" s="14">
        <v>382.14024687</v>
      </c>
      <c r="Y4" s="14">
        <v>338.35531135999997</v>
      </c>
      <c r="Z4" s="14">
        <v>189.91734915000001</v>
      </c>
      <c r="AA4" s="15">
        <v>178.56533332999999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>
        <v>39.06193717</v>
      </c>
      <c r="L5" s="14">
        <v>-2.9100000000000001</v>
      </c>
      <c r="M5" s="14">
        <v>-40.175825240000002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>
        <v>-50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>
        <v>97.5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46144</v>
      </c>
      <c r="C8" s="13" t="s">
        <v>27</v>
      </c>
      <c r="D8" s="14">
        <v>165.86007384000001</v>
      </c>
      <c r="E8" s="14">
        <v>138.86465881999999</v>
      </c>
      <c r="F8" s="14">
        <v>135.49133333</v>
      </c>
      <c r="G8" s="14">
        <v>128.61565217</v>
      </c>
      <c r="H8" s="14">
        <v>128.10549215</v>
      </c>
      <c r="I8" s="14">
        <v>128.62565217</v>
      </c>
      <c r="J8" s="14">
        <v>114.93521739000001</v>
      </c>
      <c r="K8" s="14">
        <v>92.150000000000006</v>
      </c>
      <c r="L8" s="14"/>
      <c r="M8" s="14">
        <v>84.459999999999994</v>
      </c>
      <c r="N8" s="14">
        <v>84.459999999999994</v>
      </c>
      <c r="O8" s="14"/>
      <c r="P8" s="14"/>
      <c r="Q8" s="14">
        <v>84.477307690000004</v>
      </c>
      <c r="R8" s="14">
        <v>84.477307690000004</v>
      </c>
      <c r="S8" s="14">
        <v>84.473248729999995</v>
      </c>
      <c r="T8" s="14">
        <v>84.468607590000005</v>
      </c>
      <c r="U8" s="14">
        <v>84.936411759999999</v>
      </c>
      <c r="V8" s="14">
        <v>162.87770832999999</v>
      </c>
      <c r="W8" s="14">
        <v>221.82239999999999</v>
      </c>
      <c r="X8" s="14">
        <v>286.12101266000002</v>
      </c>
      <c r="Y8" s="14">
        <v>237.18142789000001</v>
      </c>
      <c r="Z8" s="14">
        <v>185.94945421</v>
      </c>
      <c r="AA8" s="15">
        <v>166.85393017999999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>
        <v>-50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>
        <v>-16.170000000000002</v>
      </c>
      <c r="M10" s="14"/>
      <c r="N10" s="14"/>
      <c r="O10" s="14"/>
      <c r="P10" s="14">
        <v>-45.359999999999999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>
        <v>97.5</v>
      </c>
      <c r="M11" s="19"/>
      <c r="N11" s="19"/>
      <c r="O11" s="19"/>
      <c r="P11" s="19">
        <v>97.5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46145</v>
      </c>
      <c r="C12" s="13" t="s">
        <v>27</v>
      </c>
      <c r="D12" s="14">
        <v>176.08529307000001</v>
      </c>
      <c r="E12" s="14">
        <v>153.21655946000001</v>
      </c>
      <c r="F12" s="14">
        <v>146.21688607999999</v>
      </c>
      <c r="G12" s="14">
        <v>142.88119266000001</v>
      </c>
      <c r="H12" s="14">
        <v>141.01545454999999</v>
      </c>
      <c r="I12" s="14">
        <v>135.97545454999999</v>
      </c>
      <c r="J12" s="14">
        <v>122.95718062</v>
      </c>
      <c r="K12" s="14">
        <v>84.475519480000003</v>
      </c>
      <c r="L12" s="14"/>
      <c r="M12" s="14"/>
      <c r="N12" s="14">
        <v>84.47538462</v>
      </c>
      <c r="O12" s="14">
        <v>84.476249999999993</v>
      </c>
      <c r="P12" s="14"/>
      <c r="Q12" s="14"/>
      <c r="R12" s="14"/>
      <c r="S12" s="14">
        <v>84.476140349999994</v>
      </c>
      <c r="T12" s="14">
        <v>84.476106869999995</v>
      </c>
      <c r="U12" s="14">
        <v>89.095670100000007</v>
      </c>
      <c r="V12" s="14">
        <v>169.34621686</v>
      </c>
      <c r="W12" s="14">
        <v>204.43028419000001</v>
      </c>
      <c r="X12" s="14">
        <v>212.44657706000001</v>
      </c>
      <c r="Y12" s="14">
        <v>196.85029412</v>
      </c>
      <c r="Z12" s="14">
        <v>189.86312268</v>
      </c>
      <c r="AA12" s="15">
        <v>184.59661814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>
        <v>-16.149999999999999</v>
      </c>
      <c r="M13" s="14">
        <v>-35.850000000000001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>
        <v>-45.359999999999999</v>
      </c>
      <c r="Q14" s="14">
        <v>-50</v>
      </c>
      <c r="R14" s="14">
        <v>-48.25</v>
      </c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>
        <v>97.5</v>
      </c>
      <c r="Q15" s="19">
        <v>97.5</v>
      </c>
      <c r="R15" s="19">
        <v>97.5</v>
      </c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46146</v>
      </c>
      <c r="C16" s="13" t="s">
        <v>27</v>
      </c>
      <c r="D16" s="14">
        <v>161.99249663000001</v>
      </c>
      <c r="E16" s="14">
        <v>156.05219779999999</v>
      </c>
      <c r="F16" s="14">
        <v>149.44582453999999</v>
      </c>
      <c r="G16" s="14">
        <v>140.95049888</v>
      </c>
      <c r="H16" s="14">
        <v>145.02149606</v>
      </c>
      <c r="I16" s="14">
        <v>165.09862577999999</v>
      </c>
      <c r="J16" s="14">
        <v>188.19075262999999</v>
      </c>
      <c r="K16" s="14">
        <v>195.44742837999999</v>
      </c>
      <c r="L16" s="14">
        <v>169.51669934</v>
      </c>
      <c r="M16" s="14"/>
      <c r="N16" s="14">
        <v>84.479143800000003</v>
      </c>
      <c r="O16" s="14"/>
      <c r="P16" s="14"/>
      <c r="Q16" s="14"/>
      <c r="R16" s="14"/>
      <c r="S16" s="14"/>
      <c r="T16" s="14"/>
      <c r="U16" s="14"/>
      <c r="V16" s="14"/>
      <c r="W16" s="14"/>
      <c r="X16" s="14">
        <v>417.69706872</v>
      </c>
      <c r="Y16" s="14">
        <v>329.82981582999997</v>
      </c>
      <c r="Z16" s="14">
        <v>222.73889084999999</v>
      </c>
      <c r="AA16" s="15">
        <v>236.66350722000001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>
        <v>-34.854893619999999</v>
      </c>
      <c r="R17" s="14"/>
      <c r="S17" s="14"/>
      <c r="T17" s="14">
        <v>31.195</v>
      </c>
      <c r="U17" s="14">
        <v>40.639961419999999</v>
      </c>
      <c r="V17" s="14">
        <v>59.140654560000002</v>
      </c>
      <c r="W17" s="14">
        <v>72.648529120000006</v>
      </c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>
        <v>-6</v>
      </c>
      <c r="N18" s="14"/>
      <c r="O18" s="14">
        <v>-38.5</v>
      </c>
      <c r="P18" s="14">
        <v>-37.270000000000003</v>
      </c>
      <c r="Q18" s="14"/>
      <c r="R18" s="14">
        <v>-32.549999999999997</v>
      </c>
      <c r="S18" s="14">
        <v>-9.6400000000000006</v>
      </c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v>97.5</v>
      </c>
      <c r="N19" s="19"/>
      <c r="O19" s="19">
        <v>97.5</v>
      </c>
      <c r="P19" s="19">
        <v>97.5</v>
      </c>
      <c r="Q19" s="19"/>
      <c r="R19" s="19">
        <v>97.5</v>
      </c>
      <c r="S19" s="19">
        <v>97.5</v>
      </c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46147</v>
      </c>
      <c r="C20" s="13" t="s">
        <v>27</v>
      </c>
      <c r="D20" s="14">
        <v>226.66275028999999</v>
      </c>
      <c r="E20" s="14">
        <v>221.96000000000001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v>448.64999999999998</v>
      </c>
      <c r="Y20" s="14">
        <v>271.85000000000002</v>
      </c>
      <c r="Z20" s="14">
        <v>210.50999999999999</v>
      </c>
      <c r="AA20" s="15">
        <v>218.13</v>
      </c>
    </row>
    <row r="21">
      <c r="A21" s="1"/>
      <c r="B21" s="16"/>
      <c r="C21" s="13" t="s">
        <v>28</v>
      </c>
      <c r="D21" s="14"/>
      <c r="E21" s="14"/>
      <c r="F21" s="14">
        <v>62.460000000000001</v>
      </c>
      <c r="G21" s="14">
        <v>62.530000000000001</v>
      </c>
      <c r="H21" s="14">
        <v>61.772361619999998</v>
      </c>
      <c r="I21" s="14">
        <v>65.376885250000001</v>
      </c>
      <c r="J21" s="14">
        <v>45.337073169999996</v>
      </c>
      <c r="K21" s="14">
        <v>45.627241380000001</v>
      </c>
      <c r="L21" s="14">
        <v>39.920000000000002</v>
      </c>
      <c r="M21" s="14">
        <v>27.82702703</v>
      </c>
      <c r="N21" s="14">
        <v>-17.140000000000001</v>
      </c>
      <c r="O21" s="14">
        <v>-35.759999999999998</v>
      </c>
      <c r="P21" s="14">
        <v>-32.759999999999998</v>
      </c>
      <c r="Q21" s="14">
        <v>-34.07</v>
      </c>
      <c r="R21" s="14">
        <v>-32.640000000000001</v>
      </c>
      <c r="S21" s="14">
        <v>19.902573100000001</v>
      </c>
      <c r="T21" s="14">
        <v>43.730177509999997</v>
      </c>
      <c r="U21" s="14">
        <v>66.083114190000003</v>
      </c>
      <c r="V21" s="14">
        <v>49.941832460000001</v>
      </c>
      <c r="W21" s="14">
        <v>136.06999999999999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46148</v>
      </c>
      <c r="C24" s="13" t="s">
        <v>27</v>
      </c>
      <c r="D24" s="14">
        <v>236.75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50.119090909999997</v>
      </c>
      <c r="J25" s="14">
        <v>48.655000000000001</v>
      </c>
      <c r="K25" s="14">
        <v>43.255000000000003</v>
      </c>
      <c r="L25" s="14">
        <v>42.759999999999998</v>
      </c>
      <c r="M25" s="14"/>
      <c r="N25" s="14"/>
      <c r="O25" s="14"/>
      <c r="P25" s="14"/>
      <c r="Q25" s="14"/>
      <c r="R25" s="14"/>
      <c r="S25" s="14"/>
      <c r="T25" s="14">
        <v>56.57</v>
      </c>
      <c r="U25" s="14">
        <v>41.423803130000003</v>
      </c>
      <c r="V25" s="14">
        <v>42.453004989999997</v>
      </c>
      <c r="W25" s="14">
        <v>55.786275430000003</v>
      </c>
      <c r="X25" s="14">
        <v>68.410369889999998</v>
      </c>
      <c r="Y25" s="14">
        <v>52.318624489999998</v>
      </c>
      <c r="Z25" s="14">
        <v>65.613177129999997</v>
      </c>
      <c r="AA25" s="15">
        <v>57.567792949999998</v>
      </c>
    </row>
    <row r="26">
      <c r="A26" s="1"/>
      <c r="B26" s="16"/>
      <c r="C26" s="13" t="s">
        <v>29</v>
      </c>
      <c r="D26" s="14"/>
      <c r="E26" s="14">
        <v>71.909999999999997</v>
      </c>
      <c r="F26" s="14">
        <v>71.814999999999998</v>
      </c>
      <c r="G26" s="14">
        <v>75.480000000000004</v>
      </c>
      <c r="H26" s="14">
        <v>80.875</v>
      </c>
      <c r="I26" s="14"/>
      <c r="J26" s="14"/>
      <c r="K26" s="14"/>
      <c r="L26" s="14"/>
      <c r="M26" s="14">
        <v>45.185000000000002</v>
      </c>
      <c r="N26" s="14">
        <v>-11.57</v>
      </c>
      <c r="O26" s="14">
        <v>-1.76</v>
      </c>
      <c r="P26" s="14">
        <v>-0.87</v>
      </c>
      <c r="Q26" s="14">
        <v>-3.5099999999999998</v>
      </c>
      <c r="R26" s="14">
        <v>36.634999999999998</v>
      </c>
      <c r="S26" s="14">
        <v>50.424999999999997</v>
      </c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>
        <v>215.72999999999999</v>
      </c>
      <c r="F27" s="19">
        <v>215.44499999999999</v>
      </c>
      <c r="G27" s="19">
        <v>226.44</v>
      </c>
      <c r="H27" s="19">
        <v>242.625</v>
      </c>
      <c r="I27" s="19"/>
      <c r="J27" s="19"/>
      <c r="K27" s="19"/>
      <c r="L27" s="19"/>
      <c r="M27" s="19">
        <v>135.55500000000001</v>
      </c>
      <c r="N27" s="19">
        <v>97.5</v>
      </c>
      <c r="O27" s="19">
        <v>97.5</v>
      </c>
      <c r="P27" s="19">
        <v>97.5</v>
      </c>
      <c r="Q27" s="19">
        <v>97.5</v>
      </c>
      <c r="R27" s="19">
        <v>109.905</v>
      </c>
      <c r="S27" s="19">
        <v>151.27500000000001</v>
      </c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46149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>
        <v>180.15534584</v>
      </c>
      <c r="N28" s="14">
        <v>158.8184048</v>
      </c>
      <c r="O28" s="14">
        <v>148.65894309000001</v>
      </c>
      <c r="P28" s="14">
        <v>141.19533333000001</v>
      </c>
      <c r="Q28" s="14">
        <v>140.32533333000001</v>
      </c>
      <c r="R28" s="14">
        <v>137.47608332999999</v>
      </c>
      <c r="S28" s="14"/>
      <c r="T28" s="14"/>
      <c r="U28" s="14"/>
      <c r="V28" s="14"/>
      <c r="W28" s="14"/>
      <c r="X28" s="14"/>
      <c r="Y28" s="14"/>
      <c r="Z28" s="14"/>
      <c r="AA28" s="15">
        <v>224.78</v>
      </c>
    </row>
    <row r="29">
      <c r="A29" s="1"/>
      <c r="B29" s="16"/>
      <c r="C29" s="13" t="s">
        <v>28</v>
      </c>
      <c r="D29" s="14">
        <v>38.030000000000001</v>
      </c>
      <c r="E29" s="14">
        <v>36.240000000000002</v>
      </c>
      <c r="F29" s="14">
        <v>34.619999999999997</v>
      </c>
      <c r="G29" s="14">
        <v>35.170000000000002</v>
      </c>
      <c r="H29" s="14">
        <v>40.390000000000001</v>
      </c>
      <c r="I29" s="14">
        <v>67.439604520000003</v>
      </c>
      <c r="J29" s="14">
        <v>74.474201789999995</v>
      </c>
      <c r="K29" s="14">
        <v>54.106117509999997</v>
      </c>
      <c r="L29" s="14">
        <v>46.960000000000001</v>
      </c>
      <c r="M29" s="14"/>
      <c r="N29" s="14"/>
      <c r="O29" s="14"/>
      <c r="P29" s="14"/>
      <c r="Q29" s="14"/>
      <c r="R29" s="14"/>
      <c r="S29" s="14">
        <v>36.618351070000003</v>
      </c>
      <c r="T29" s="14">
        <v>40.711990630000003</v>
      </c>
      <c r="U29" s="14">
        <v>48.305840160000002</v>
      </c>
      <c r="V29" s="14">
        <v>45.872692819999997</v>
      </c>
      <c r="W29" s="14">
        <v>60.013661540000001</v>
      </c>
      <c r="X29" s="14">
        <v>105.48</v>
      </c>
      <c r="Y29" s="14">
        <v>88.129999999999995</v>
      </c>
      <c r="Z29" s="14">
        <v>77.599999999999994</v>
      </c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46150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46151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46152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46153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46154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46155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46156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46157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46158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46159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46160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46161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46162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46163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46164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46165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46166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46167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46168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46169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46170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46171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46172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46173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1" sqref="C1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31</v>
      </c>
      <c r="B1" s="26" t="s">
        <v>32</v>
      </c>
      <c r="C1" s="26" t="s">
        <v>33</v>
      </c>
      <c r="D1" s="27" t="s">
        <v>34</v>
      </c>
    </row>
    <row r="2" ht="16.5">
      <c r="A2" s="28">
        <v>46143</v>
      </c>
      <c r="B2" s="29" t="s">
        <v>35</v>
      </c>
      <c r="C2" s="29">
        <v>1</v>
      </c>
      <c r="D2" s="30">
        <v>61.694600000000001</v>
      </c>
    </row>
    <row r="3" ht="16.5">
      <c r="A3" s="28">
        <v>46144</v>
      </c>
      <c r="B3" s="29" t="s">
        <v>35</v>
      </c>
      <c r="C3" s="29">
        <v>1</v>
      </c>
      <c r="D3" s="30">
        <v>61.694600000000001</v>
      </c>
    </row>
    <row r="4" ht="16.5">
      <c r="A4" s="28">
        <v>46145</v>
      </c>
      <c r="B4" s="29" t="s">
        <v>35</v>
      </c>
      <c r="C4" s="29">
        <v>1</v>
      </c>
      <c r="D4" s="30">
        <v>61.694600000000001</v>
      </c>
    </row>
    <row r="5" ht="16.5">
      <c r="A5" s="28">
        <v>46146</v>
      </c>
      <c r="B5" s="29" t="s">
        <v>35</v>
      </c>
      <c r="C5" s="29">
        <v>1</v>
      </c>
      <c r="D5" s="30">
        <v>61.694600000000001</v>
      </c>
    </row>
    <row r="6" ht="16.5">
      <c r="A6" s="28">
        <v>46147</v>
      </c>
      <c r="B6" s="29" t="s">
        <v>35</v>
      </c>
      <c r="C6" s="29">
        <v>1</v>
      </c>
      <c r="D6" s="30">
        <v>61.694600000000001</v>
      </c>
    </row>
    <row r="7" ht="16.5">
      <c r="A7" s="28">
        <v>46148</v>
      </c>
      <c r="B7" s="29" t="s">
        <v>35</v>
      </c>
      <c r="C7" s="29">
        <v>1</v>
      </c>
      <c r="D7" s="30">
        <v>61.695700000000002</v>
      </c>
    </row>
    <row r="8" ht="16.5">
      <c r="A8" s="28">
        <v>46149</v>
      </c>
      <c r="B8" s="29" t="s">
        <v>35</v>
      </c>
      <c r="C8" s="29">
        <v>1</v>
      </c>
      <c r="D8" s="30">
        <v>61.695</v>
      </c>
    </row>
    <row r="9" ht="16.5">
      <c r="A9" s="28">
        <v>46150</v>
      </c>
      <c r="B9" s="29" t="s">
        <v>35</v>
      </c>
      <c r="C9" s="29"/>
      <c r="D9" s="30"/>
    </row>
    <row r="10" ht="16.5">
      <c r="A10" s="28">
        <v>46151</v>
      </c>
      <c r="B10" s="29" t="s">
        <v>35</v>
      </c>
      <c r="C10" s="29"/>
      <c r="D10" s="30"/>
    </row>
    <row r="11" ht="16.5">
      <c r="A11" s="28">
        <v>46152</v>
      </c>
      <c r="B11" s="29" t="s">
        <v>35</v>
      </c>
      <c r="C11" s="29"/>
      <c r="D11" s="30"/>
    </row>
    <row r="12" ht="16.5">
      <c r="A12" s="28">
        <v>46153</v>
      </c>
      <c r="B12" s="29" t="s">
        <v>35</v>
      </c>
      <c r="C12" s="29"/>
      <c r="D12" s="30"/>
    </row>
    <row r="13" ht="16.5">
      <c r="A13" s="28">
        <v>46154</v>
      </c>
      <c r="B13" s="29" t="s">
        <v>35</v>
      </c>
      <c r="C13" s="29"/>
      <c r="D13" s="30"/>
    </row>
    <row r="14" ht="16.5">
      <c r="A14" s="28">
        <v>46155</v>
      </c>
      <c r="B14" s="29" t="s">
        <v>35</v>
      </c>
      <c r="C14" s="29"/>
      <c r="D14" s="30"/>
    </row>
    <row r="15" ht="16.5">
      <c r="A15" s="28">
        <v>46156</v>
      </c>
      <c r="B15" s="29" t="s">
        <v>35</v>
      </c>
      <c r="C15" s="29"/>
      <c r="D15" s="30"/>
    </row>
    <row r="16" ht="16.5">
      <c r="A16" s="28">
        <v>46157</v>
      </c>
      <c r="B16" s="29" t="s">
        <v>35</v>
      </c>
      <c r="C16" s="29"/>
      <c r="D16" s="30"/>
    </row>
    <row r="17" ht="16.5">
      <c r="A17" s="28">
        <v>46158</v>
      </c>
      <c r="B17" s="29" t="s">
        <v>35</v>
      </c>
      <c r="C17" s="29"/>
      <c r="D17" s="30"/>
    </row>
    <row r="18" ht="16.5">
      <c r="A18" s="28">
        <v>46159</v>
      </c>
      <c r="B18" s="29" t="s">
        <v>35</v>
      </c>
      <c r="C18" s="29"/>
      <c r="D18" s="30"/>
    </row>
    <row r="19" ht="16.5">
      <c r="A19" s="28">
        <v>46160</v>
      </c>
      <c r="B19" s="29" t="s">
        <v>35</v>
      </c>
      <c r="C19" s="29"/>
      <c r="D19" s="30"/>
    </row>
    <row r="20" ht="16.5">
      <c r="A20" s="28">
        <v>46161</v>
      </c>
      <c r="B20" s="29" t="s">
        <v>35</v>
      </c>
      <c r="C20" s="29"/>
      <c r="D20" s="30"/>
    </row>
    <row r="21" ht="16.5">
      <c r="A21" s="28">
        <v>46162</v>
      </c>
      <c r="B21" s="29" t="s">
        <v>35</v>
      </c>
      <c r="C21" s="29"/>
      <c r="D21" s="30"/>
    </row>
    <row r="22" ht="16.5">
      <c r="A22" s="28">
        <v>46163</v>
      </c>
      <c r="B22" s="29" t="s">
        <v>35</v>
      </c>
      <c r="C22" s="29"/>
      <c r="D22" s="30"/>
    </row>
    <row r="23" ht="16.5">
      <c r="A23" s="28">
        <v>46164</v>
      </c>
      <c r="B23" s="29" t="s">
        <v>35</v>
      </c>
      <c r="C23" s="29"/>
      <c r="D23" s="30"/>
    </row>
    <row r="24" ht="16.5">
      <c r="A24" s="28">
        <v>46165</v>
      </c>
      <c r="B24" s="29" t="s">
        <v>35</v>
      </c>
      <c r="C24" s="29"/>
      <c r="D24" s="30"/>
    </row>
    <row r="25" ht="16.5">
      <c r="A25" s="28">
        <v>46166</v>
      </c>
      <c r="B25" s="29" t="s">
        <v>35</v>
      </c>
      <c r="C25" s="29"/>
      <c r="D25" s="30"/>
    </row>
    <row r="26" ht="16.5">
      <c r="A26" s="28">
        <v>46167</v>
      </c>
      <c r="B26" s="29" t="s">
        <v>35</v>
      </c>
      <c r="C26" s="29"/>
      <c r="D26" s="30"/>
    </row>
    <row r="27" ht="16.5">
      <c r="A27" s="28">
        <v>46168</v>
      </c>
      <c r="B27" s="29" t="s">
        <v>35</v>
      </c>
      <c r="C27" s="29"/>
      <c r="D27" s="30"/>
    </row>
    <row r="28" ht="16.5">
      <c r="A28" s="28">
        <v>46169</v>
      </c>
      <c r="B28" s="29" t="s">
        <v>35</v>
      </c>
      <c r="C28" s="29"/>
      <c r="D28" s="30"/>
    </row>
    <row r="29" ht="16.5">
      <c r="A29" s="28">
        <v>46170</v>
      </c>
      <c r="B29" s="29" t="s">
        <v>35</v>
      </c>
      <c r="C29" s="29"/>
      <c r="D29" s="30"/>
    </row>
    <row r="30" ht="16.5">
      <c r="A30" s="28">
        <v>46171</v>
      </c>
      <c r="B30" s="29" t="s">
        <v>35</v>
      </c>
      <c r="C30" s="29"/>
      <c r="D30" s="30"/>
    </row>
    <row r="31" ht="16.5">
      <c r="A31" s="28">
        <v>46172</v>
      </c>
      <c r="B31" s="29" t="s">
        <v>35</v>
      </c>
      <c r="C31" s="29"/>
      <c r="D31" s="30"/>
    </row>
    <row r="32" ht="15.75">
      <c r="A32" s="31">
        <v>46173</v>
      </c>
      <c r="B32" s="32" t="s">
        <v>35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46143</v>
      </c>
      <c r="C4" s="13" t="s">
        <v>27</v>
      </c>
      <c r="D4" s="14">
        <v>9114.9791205016936</v>
      </c>
      <c r="E4" s="14">
        <v>8869.7796457216537</v>
      </c>
      <c r="F4" s="14">
        <v>8742.5310079922092</v>
      </c>
      <c r="G4" s="14">
        <v>8582.0553762804302</v>
      </c>
      <c r="H4" s="14">
        <v>8503.7032342804305</v>
      </c>
      <c r="I4" s="14">
        <v>8398.4742173613813</v>
      </c>
      <c r="J4" s="14">
        <v>7285.4633295130943</v>
      </c>
      <c r="K4" s="14"/>
      <c r="L4" s="14"/>
      <c r="M4" s="14"/>
      <c r="N4" s="14"/>
      <c r="O4" s="14">
        <v>5211.3045422500481</v>
      </c>
      <c r="P4" s="14">
        <v>5211.4943925748439</v>
      </c>
      <c r="Q4" s="14">
        <v>5212.0786694333055</v>
      </c>
      <c r="R4" s="14">
        <v>5212.165456461018</v>
      </c>
      <c r="S4" s="14">
        <v>5211.8902929925043</v>
      </c>
      <c r="T4" s="14">
        <v>5211.3428620000004</v>
      </c>
      <c r="U4" s="14">
        <v>5211.9973121473404</v>
      </c>
      <c r="V4" s="14">
        <v>10131.974798613557</v>
      </c>
      <c r="W4" s="14">
        <v>17350.989303999999</v>
      </c>
      <c r="X4" s="14">
        <v>23575.989674545905</v>
      </c>
      <c r="Y4" s="14">
        <v>20874.695592230655</v>
      </c>
      <c r="Z4" s="14">
        <v>11716.87488886959</v>
      </c>
      <c r="AA4" s="15">
        <v>11016.516813661017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>
        <v>2409.9105889282819</v>
      </c>
      <c r="L5" s="14">
        <v>-179.53128599999999</v>
      </c>
      <c r="M5" s="14">
        <v>-2478.6314678517042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>
        <v>-3084.73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>
        <v>6015.2235000000001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46144</v>
      </c>
      <c r="C8" s="13" t="s">
        <v>27</v>
      </c>
      <c r="D8" s="14">
        <v>10232.670911529263</v>
      </c>
      <c r="E8" s="14">
        <v>8567.1995800363711</v>
      </c>
      <c r="F8" s="14">
        <v>8359.0836132610184</v>
      </c>
      <c r="G8" s="14">
        <v>7934.8912143672824</v>
      </c>
      <c r="H8" s="14">
        <v>7903.4170959973899</v>
      </c>
      <c r="I8" s="14">
        <v>7935.5081603672816</v>
      </c>
      <c r="J8" s="14">
        <v>7090.8822627890941</v>
      </c>
      <c r="K8" s="14">
        <v>5685.1573900000003</v>
      </c>
      <c r="L8" s="14"/>
      <c r="M8" s="14">
        <v>5210.7259160000003</v>
      </c>
      <c r="N8" s="14">
        <v>5210.7259160000003</v>
      </c>
      <c r="O8" s="14"/>
      <c r="P8" s="14"/>
      <c r="Q8" s="14">
        <v>5211.793707011474</v>
      </c>
      <c r="R8" s="14">
        <v>5211.793707011474</v>
      </c>
      <c r="S8" s="14">
        <v>5211.5432910978579</v>
      </c>
      <c r="T8" s="14">
        <v>5211.2569578220136</v>
      </c>
      <c r="U8" s="14">
        <v>5240.1179489684964</v>
      </c>
      <c r="V8" s="14">
        <v>10048.675064336017</v>
      </c>
      <c r="W8" s="14">
        <v>13685.244239039999</v>
      </c>
      <c r="X8" s="14">
        <v>17652.121427653638</v>
      </c>
      <c r="Y8" s="14">
        <v>14632.813321102394</v>
      </c>
      <c r="Z8" s="14">
        <v>11472.077197704266</v>
      </c>
      <c r="AA8" s="15">
        <v>10293.986480883028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>
        <v>-3084.73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>
        <v>-997.60168199999998</v>
      </c>
      <c r="M10" s="14"/>
      <c r="N10" s="14"/>
      <c r="O10" s="14"/>
      <c r="P10" s="14">
        <v>-2798.467056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>
        <v>6015.2235000000001</v>
      </c>
      <c r="M11" s="19"/>
      <c r="N11" s="19"/>
      <c r="O11" s="19"/>
      <c r="P11" s="19">
        <v>6015.2235000000001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46145</v>
      </c>
      <c r="C12" s="13" t="s">
        <v>27</v>
      </c>
      <c r="D12" s="14">
        <v>10863.511721836421</v>
      </c>
      <c r="E12" s="14">
        <v>9452.6343492609158</v>
      </c>
      <c r="F12" s="14">
        <v>9020.7922999511684</v>
      </c>
      <c r="G12" s="14">
        <v>8814.9980286816353</v>
      </c>
      <c r="H12" s="14">
        <v>8699.8920622804308</v>
      </c>
      <c r="I12" s="14">
        <v>8388.9512782804304</v>
      </c>
      <c r="J12" s="14">
        <v>7585.7940754786523</v>
      </c>
      <c r="K12" s="14">
        <v>5211.6833841108082</v>
      </c>
      <c r="L12" s="14"/>
      <c r="M12" s="14"/>
      <c r="N12" s="14">
        <v>5211.6750639770516</v>
      </c>
      <c r="O12" s="14">
        <v>5211.7284532499998</v>
      </c>
      <c r="P12" s="14"/>
      <c r="Q12" s="14"/>
      <c r="R12" s="14"/>
      <c r="S12" s="14">
        <v>5211.7216884371101</v>
      </c>
      <c r="T12" s="14">
        <v>5211.7196229019019</v>
      </c>
      <c r="U12" s="14">
        <v>5496.7217285514598</v>
      </c>
      <c r="V12" s="14">
        <v>10447.747110690956</v>
      </c>
      <c r="W12" s="14">
        <v>12612.244610988373</v>
      </c>
      <c r="X12" s="14">
        <v>13106.806593085876</v>
      </c>
      <c r="Y12" s="14">
        <v>12144.600155615752</v>
      </c>
      <c r="Z12" s="14">
        <v>11713.529408493529</v>
      </c>
      <c r="AA12" s="15">
        <v>11388.614517500044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>
        <v>-996.36779000000001</v>
      </c>
      <c r="M13" s="14">
        <v>-2211.7514099999999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>
        <v>-2798.467056</v>
      </c>
      <c r="Q14" s="14">
        <v>-3084.73</v>
      </c>
      <c r="R14" s="14">
        <v>-2976.7644500000001</v>
      </c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>
        <v>6015.2235000000001</v>
      </c>
      <c r="Q15" s="19">
        <v>6015.2235000000001</v>
      </c>
      <c r="R15" s="19">
        <v>6015.2235000000001</v>
      </c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46146</v>
      </c>
      <c r="C16" s="13" t="s">
        <v>27</v>
      </c>
      <c r="D16" s="14">
        <v>9994.0622825891987</v>
      </c>
      <c r="E16" s="14">
        <v>9627.5779223918798</v>
      </c>
      <c r="F16" s="14">
        <v>9220.0003666654848</v>
      </c>
      <c r="G16" s="14">
        <v>8695.8846482020472</v>
      </c>
      <c r="H16" s="14">
        <v>8947.0431908232767</v>
      </c>
      <c r="I16" s="14">
        <v>10185.693678046788</v>
      </c>
      <c r="J16" s="14">
        <v>11610.353207206797</v>
      </c>
      <c r="K16" s="14">
        <v>12058.050914932748</v>
      </c>
      <c r="L16" s="14">
        <v>10458.264959101563</v>
      </c>
      <c r="M16" s="14"/>
      <c r="N16" s="14">
        <v>5211.9069850834803</v>
      </c>
      <c r="O16" s="14"/>
      <c r="P16" s="14"/>
      <c r="Q16" s="14"/>
      <c r="R16" s="14"/>
      <c r="S16" s="14"/>
      <c r="T16" s="14"/>
      <c r="U16" s="14"/>
      <c r="V16" s="14"/>
      <c r="W16" s="14"/>
      <c r="X16" s="14">
        <v>25769.653575852913</v>
      </c>
      <c r="Y16" s="14">
        <v>20348.71855570552</v>
      </c>
      <c r="Z16" s="14">
        <v>13741.78677543441</v>
      </c>
      <c r="AA16" s="15">
        <v>14600.860412535012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>
        <v>-2150.358719928452</v>
      </c>
      <c r="R17" s="14"/>
      <c r="S17" s="14"/>
      <c r="T17" s="14">
        <v>1924.5630470000001</v>
      </c>
      <c r="U17" s="14">
        <v>2507.2661638223321</v>
      </c>
      <c r="V17" s="14">
        <v>3648.6590268173759</v>
      </c>
      <c r="W17" s="14">
        <v>4482.0219446467518</v>
      </c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>
        <v>-370.16759999999999</v>
      </c>
      <c r="N18" s="14"/>
      <c r="O18" s="14">
        <v>-2375.2420999999999</v>
      </c>
      <c r="P18" s="14">
        <v>-2299.3577420000001</v>
      </c>
      <c r="Q18" s="14"/>
      <c r="R18" s="14">
        <v>-2008.15923</v>
      </c>
      <c r="S18" s="14">
        <v>-594.73594400000002</v>
      </c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v>6015.2235000000001</v>
      </c>
      <c r="N19" s="19"/>
      <c r="O19" s="19">
        <v>6015.2235000000001</v>
      </c>
      <c r="P19" s="19">
        <v>6015.2235000000001</v>
      </c>
      <c r="Q19" s="19"/>
      <c r="R19" s="19">
        <v>6015.2235000000001</v>
      </c>
      <c r="S19" s="19">
        <v>6015.2235000000001</v>
      </c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46147</v>
      </c>
      <c r="C20" s="13" t="s">
        <v>27</v>
      </c>
      <c r="D20" s="14">
        <v>13983.867714041435</v>
      </c>
      <c r="E20" s="14">
        <v>13693.733415999999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v>27679.282289999999</v>
      </c>
      <c r="Y20" s="14">
        <v>16771.677009999999</v>
      </c>
      <c r="Z20" s="14">
        <v>12987.330246</v>
      </c>
      <c r="AA20" s="15">
        <v>13457.443098</v>
      </c>
    </row>
    <row r="21">
      <c r="A21" s="1"/>
      <c r="B21" s="16"/>
      <c r="C21" s="13" t="s">
        <v>28</v>
      </c>
      <c r="D21" s="14"/>
      <c r="E21" s="14"/>
      <c r="F21" s="14">
        <v>3853.444716</v>
      </c>
      <c r="G21" s="14">
        <v>3857.7633380000002</v>
      </c>
      <c r="H21" s="14">
        <v>3811.0211412012518</v>
      </c>
      <c r="I21" s="14">
        <v>4033.4007847446501</v>
      </c>
      <c r="J21" s="14">
        <v>2797.0525943938819</v>
      </c>
      <c r="K21" s="14">
        <v>2814.9544060425478</v>
      </c>
      <c r="L21" s="14">
        <v>2462.8484319999998</v>
      </c>
      <c r="M21" s="14">
        <v>1716.777301805038</v>
      </c>
      <c r="N21" s="14">
        <v>-1057.445444</v>
      </c>
      <c r="O21" s="14">
        <v>-2206.1988959999999</v>
      </c>
      <c r="P21" s="14">
        <v>-2021.115096</v>
      </c>
      <c r="Q21" s="14">
        <v>-2101.9350220000001</v>
      </c>
      <c r="R21" s="14">
        <v>-2013.711744</v>
      </c>
      <c r="S21" s="14">
        <v>1227.8812863752601</v>
      </c>
      <c r="T21" s="14">
        <v>2697.915809408446</v>
      </c>
      <c r="U21" s="14">
        <v>4076.9712967063738</v>
      </c>
      <c r="V21" s="14">
        <v>3081.141376886716</v>
      </c>
      <c r="W21" s="14">
        <v>8394.7842220000002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46148</v>
      </c>
      <c r="C24" s="13" t="s">
        <v>27</v>
      </c>
      <c r="D24" s="14">
        <v>14606.456974999999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3092.132397056087</v>
      </c>
      <c r="J25" s="14">
        <v>3001.8042835000001</v>
      </c>
      <c r="K25" s="14">
        <v>2668.6475034999999</v>
      </c>
      <c r="L25" s="14">
        <v>2638.1081319999998</v>
      </c>
      <c r="M25" s="14"/>
      <c r="N25" s="14"/>
      <c r="O25" s="14"/>
      <c r="P25" s="14"/>
      <c r="Q25" s="14"/>
      <c r="R25" s="14"/>
      <c r="S25" s="14"/>
      <c r="T25" s="14">
        <v>3490.1257489999998</v>
      </c>
      <c r="U25" s="14">
        <v>2555.6705307675411</v>
      </c>
      <c r="V25" s="14">
        <v>2619.1678599615429</v>
      </c>
      <c r="W25" s="14">
        <v>3441.7733130466509</v>
      </c>
      <c r="X25" s="14">
        <v>4220.6256576224732</v>
      </c>
      <c r="Y25" s="14">
        <v>3227.8341609476929</v>
      </c>
      <c r="Z25" s="14">
        <v>4048.0508922593408</v>
      </c>
      <c r="AA25" s="15">
        <v>3551.6852835053151</v>
      </c>
    </row>
    <row r="26">
      <c r="A26" s="1"/>
      <c r="B26" s="16"/>
      <c r="C26" s="13" t="s">
        <v>29</v>
      </c>
      <c r="D26" s="14"/>
      <c r="E26" s="14">
        <v>4436.5377870000002</v>
      </c>
      <c r="F26" s="14">
        <v>4430.6766955000003</v>
      </c>
      <c r="G26" s="14">
        <v>4656.7914360000004</v>
      </c>
      <c r="H26" s="14">
        <v>4989.6397374999997</v>
      </c>
      <c r="I26" s="14"/>
      <c r="J26" s="14"/>
      <c r="K26" s="14"/>
      <c r="L26" s="14"/>
      <c r="M26" s="14">
        <v>2787.7202044999999</v>
      </c>
      <c r="N26" s="14">
        <v>-713.81924900000001</v>
      </c>
      <c r="O26" s="14">
        <v>-108.58443200000001</v>
      </c>
      <c r="P26" s="14">
        <v>-53.675258999999997</v>
      </c>
      <c r="Q26" s="14">
        <v>-216.551907</v>
      </c>
      <c r="R26" s="14">
        <v>2260.2219694999999</v>
      </c>
      <c r="S26" s="14">
        <v>3111.0056724999999</v>
      </c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>
        <v>13309.613361</v>
      </c>
      <c r="F27" s="19">
        <v>13292.030086500001</v>
      </c>
      <c r="G27" s="19">
        <v>13970.374308</v>
      </c>
      <c r="H27" s="19">
        <v>14968.919212500001</v>
      </c>
      <c r="I27" s="19"/>
      <c r="J27" s="19"/>
      <c r="K27" s="19"/>
      <c r="L27" s="19"/>
      <c r="M27" s="19">
        <v>8363.1606135000002</v>
      </c>
      <c r="N27" s="19">
        <v>6015.3307500000001</v>
      </c>
      <c r="O27" s="19">
        <v>6015.3307500000001</v>
      </c>
      <c r="P27" s="19">
        <v>6015.3307500000001</v>
      </c>
      <c r="Q27" s="19">
        <v>6015.3307500000001</v>
      </c>
      <c r="R27" s="19">
        <v>6780.6659085000001</v>
      </c>
      <c r="S27" s="19">
        <v>9333.0170175000003</v>
      </c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46149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>
        <v>11114.6840615988</v>
      </c>
      <c r="N28" s="14">
        <v>9798.301484136</v>
      </c>
      <c r="O28" s="14">
        <v>9171.5134939375494</v>
      </c>
      <c r="P28" s="14">
        <v>8711.0460897943503</v>
      </c>
      <c r="Q28" s="14">
        <v>8657.3714397943495</v>
      </c>
      <c r="R28" s="14">
        <v>8481.5869610443497</v>
      </c>
      <c r="S28" s="14"/>
      <c r="T28" s="14"/>
      <c r="U28" s="14"/>
      <c r="V28" s="14"/>
      <c r="W28" s="14"/>
      <c r="X28" s="14"/>
      <c r="Y28" s="14"/>
      <c r="Z28" s="14"/>
      <c r="AA28" s="15">
        <v>13867.802100000001</v>
      </c>
    </row>
    <row r="29">
      <c r="A29" s="1"/>
      <c r="B29" s="16"/>
      <c r="C29" s="13" t="s">
        <v>28</v>
      </c>
      <c r="D29" s="14">
        <v>2346.2608500000001</v>
      </c>
      <c r="E29" s="14">
        <v>2235.8267999999998</v>
      </c>
      <c r="F29" s="14">
        <v>2135.8809000000001</v>
      </c>
      <c r="G29" s="14">
        <v>2169.81315</v>
      </c>
      <c r="H29" s="14">
        <v>2491.86105</v>
      </c>
      <c r="I29" s="14">
        <v>4160.6864008614002</v>
      </c>
      <c r="J29" s="14">
        <v>4594.6858794340496</v>
      </c>
      <c r="K29" s="14">
        <v>3338.0769197794498</v>
      </c>
      <c r="L29" s="14">
        <v>2897.1972000000001</v>
      </c>
      <c r="M29" s="14"/>
      <c r="N29" s="14"/>
      <c r="O29" s="14"/>
      <c r="P29" s="14"/>
      <c r="Q29" s="14"/>
      <c r="R29" s="14"/>
      <c r="S29" s="14">
        <v>2259.16916926365</v>
      </c>
      <c r="T29" s="14">
        <v>2511.72626191785</v>
      </c>
      <c r="U29" s="14">
        <v>2980.2288086712001</v>
      </c>
      <c r="V29" s="14">
        <v>2830.1157835299</v>
      </c>
      <c r="W29" s="14">
        <v>3702.5428487102999</v>
      </c>
      <c r="X29" s="14">
        <v>6507.5886</v>
      </c>
      <c r="Y29" s="14">
        <v>5437.1803499999996</v>
      </c>
      <c r="Z29" s="14">
        <v>4787.5320000000002</v>
      </c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46150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46151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46152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46153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46154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46155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46156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46157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46158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46159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46160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46161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46162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46163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46164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46165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46166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46167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46168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46169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46170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46171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46172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46173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39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46143</v>
      </c>
      <c r="C4" s="48">
        <f>SUM(E4:AB4)</f>
        <v>62.730000000000004</v>
      </c>
      <c r="D4" s="49"/>
      <c r="E4" s="50">
        <v>0</v>
      </c>
      <c r="F4" s="51">
        <v>2.8399999999999999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3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12.08</v>
      </c>
      <c r="Y4" s="51">
        <v>15.460000000000001</v>
      </c>
      <c r="Z4" s="51">
        <v>14.6</v>
      </c>
      <c r="AA4" s="51">
        <v>14.75</v>
      </c>
      <c r="AB4" s="52">
        <v>0</v>
      </c>
    </row>
    <row r="5" ht="17.25">
      <c r="A5" s="34"/>
      <c r="B5" s="47">
        <v>46144</v>
      </c>
      <c r="C5" s="48">
        <f>SUM(E5:AB5)</f>
        <v>36.380000000000003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3</v>
      </c>
      <c r="W5" s="51">
        <v>0</v>
      </c>
      <c r="X5" s="51">
        <v>3</v>
      </c>
      <c r="Y5" s="51">
        <v>15.85</v>
      </c>
      <c r="Z5" s="51">
        <v>4.04</v>
      </c>
      <c r="AA5" s="51">
        <v>0.050000000000000003</v>
      </c>
      <c r="AB5" s="52">
        <v>10.44</v>
      </c>
    </row>
    <row r="6" ht="16.5">
      <c r="A6" s="34"/>
      <c r="B6" s="53">
        <v>46145</v>
      </c>
      <c r="C6" s="48">
        <f>SUM(E6:AB6)</f>
        <v>101.28</v>
      </c>
      <c r="D6" s="49"/>
      <c r="E6" s="50">
        <v>19.559999999999999</v>
      </c>
      <c r="F6" s="51">
        <v>0.78000000000000003</v>
      </c>
      <c r="G6" s="51">
        <v>6.5999999999999996</v>
      </c>
      <c r="H6" s="51">
        <v>0</v>
      </c>
      <c r="I6" s="51">
        <v>0</v>
      </c>
      <c r="J6" s="51">
        <v>0</v>
      </c>
      <c r="K6" s="51">
        <v>1.3999999999999999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8.0700000000000003</v>
      </c>
      <c r="X6" s="51">
        <v>16.149999999999999</v>
      </c>
      <c r="Y6" s="51">
        <v>16.129999999999999</v>
      </c>
      <c r="Z6" s="51">
        <v>16.239999999999998</v>
      </c>
      <c r="AA6" s="51">
        <v>16.350000000000001</v>
      </c>
      <c r="AB6" s="52">
        <v>0</v>
      </c>
    </row>
    <row r="7" ht="16.5">
      <c r="A7" s="34"/>
      <c r="B7" s="53">
        <v>46146</v>
      </c>
      <c r="C7" s="48">
        <f>SUM(E7:AB7)</f>
        <v>115.03</v>
      </c>
      <c r="D7" s="49"/>
      <c r="E7" s="50">
        <v>3.21</v>
      </c>
      <c r="F7" s="51">
        <v>18.48</v>
      </c>
      <c r="G7" s="51">
        <v>6.4699999999999998</v>
      </c>
      <c r="H7" s="51">
        <v>6.4699999999999998</v>
      </c>
      <c r="I7" s="51">
        <v>2.5</v>
      </c>
      <c r="J7" s="51">
        <v>6.4400000000000004</v>
      </c>
      <c r="K7" s="51">
        <v>3.0800000000000001</v>
      </c>
      <c r="L7" s="51">
        <v>5.7400000000000002</v>
      </c>
      <c r="M7" s="51">
        <v>0.85999999999999999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0.34000000000000002</v>
      </c>
      <c r="W7" s="51">
        <v>0</v>
      </c>
      <c r="X7" s="51">
        <v>18.43</v>
      </c>
      <c r="Y7" s="51">
        <v>19.219999999999999</v>
      </c>
      <c r="Z7" s="51">
        <v>4.5899999999999999</v>
      </c>
      <c r="AA7" s="51">
        <v>14.07</v>
      </c>
      <c r="AB7" s="52">
        <v>5.1299999999999999</v>
      </c>
    </row>
    <row r="8" ht="16.5">
      <c r="A8" s="34"/>
      <c r="B8" s="53">
        <v>46147</v>
      </c>
      <c r="C8" s="48">
        <f>SUM(E8:AB8)</f>
        <v>100.565</v>
      </c>
      <c r="D8" s="49"/>
      <c r="E8" s="50">
        <v>3.3799999999999999</v>
      </c>
      <c r="F8" s="51">
        <v>2.27</v>
      </c>
      <c r="G8" s="51">
        <v>0</v>
      </c>
      <c r="H8" s="51">
        <v>0</v>
      </c>
      <c r="I8" s="51">
        <v>0</v>
      </c>
      <c r="J8" s="51">
        <v>0</v>
      </c>
      <c r="K8" s="51">
        <v>15.25</v>
      </c>
      <c r="L8" s="51">
        <v>7.2300000000000004</v>
      </c>
      <c r="M8" s="51">
        <v>0.52000000000000002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14.744999999999999</v>
      </c>
      <c r="X8" s="51">
        <v>0</v>
      </c>
      <c r="Y8" s="51">
        <v>13.227499999999999</v>
      </c>
      <c r="Z8" s="51">
        <v>14.69</v>
      </c>
      <c r="AA8" s="51">
        <v>13.505000000000001</v>
      </c>
      <c r="AB8" s="52">
        <v>15.7475</v>
      </c>
    </row>
    <row r="9" ht="16.5">
      <c r="A9" s="34"/>
      <c r="B9" s="53">
        <v>46148</v>
      </c>
      <c r="C9" s="48">
        <f>SUM(E9:AB9)</f>
        <v>2.2575000000000003</v>
      </c>
      <c r="D9" s="49"/>
      <c r="E9" s="50">
        <v>0.38750000000000001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1.8700000000000001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46149</v>
      </c>
      <c r="C10" s="48">
        <f>SUM(E10:AB10)</f>
        <v>53.619999999999997</v>
      </c>
      <c r="D10" s="49"/>
      <c r="E10" s="50">
        <v>10.035</v>
      </c>
      <c r="F10" s="51">
        <v>0.54000000000000004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3</v>
      </c>
      <c r="N10" s="51">
        <v>0</v>
      </c>
      <c r="O10" s="51">
        <v>3</v>
      </c>
      <c r="P10" s="51">
        <v>3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13.452500000000001</v>
      </c>
      <c r="X10" s="51">
        <v>18.719999999999999</v>
      </c>
      <c r="Y10" s="51">
        <v>0.23000000000000001</v>
      </c>
      <c r="Z10" s="51">
        <v>0</v>
      </c>
      <c r="AA10" s="51">
        <v>0.11</v>
      </c>
      <c r="AB10" s="52">
        <v>1.5325</v>
      </c>
    </row>
    <row r="11" ht="16.5">
      <c r="A11" s="34"/>
      <c r="B11" s="53">
        <v>46150</v>
      </c>
      <c r="C11" s="48">
        <f>SUM(E11:AB11)</f>
        <v>0</v>
      </c>
      <c r="D11" s="49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</row>
    <row r="12" ht="16.5">
      <c r="A12" s="34"/>
      <c r="B12" s="53">
        <v>46151</v>
      </c>
      <c r="C12" s="48">
        <f>SUM(E12:AB12)</f>
        <v>0</v>
      </c>
      <c r="D12" s="49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2"/>
    </row>
    <row r="13" ht="16.5">
      <c r="A13" s="34"/>
      <c r="B13" s="53">
        <v>46152</v>
      </c>
      <c r="C13" s="48">
        <f>SUM(E13:AB13)</f>
        <v>0</v>
      </c>
      <c r="D13" s="49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2"/>
    </row>
    <row r="14" ht="16.5">
      <c r="A14" s="34"/>
      <c r="B14" s="53">
        <v>46153</v>
      </c>
      <c r="C14" s="48">
        <f>SUM(E14:AB14)</f>
        <v>0</v>
      </c>
      <c r="D14" s="49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</row>
    <row r="15" ht="16.5">
      <c r="A15" s="34"/>
      <c r="B15" s="53">
        <v>46154</v>
      </c>
      <c r="C15" s="48">
        <f>SUM(E15:AB15)</f>
        <v>0</v>
      </c>
      <c r="D15" s="49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</row>
    <row r="16" ht="16.5">
      <c r="A16" s="34"/>
      <c r="B16" s="53">
        <v>46155</v>
      </c>
      <c r="C16" s="48">
        <f>SUM(E16:AB16)</f>
        <v>0</v>
      </c>
      <c r="D16" s="49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</row>
    <row r="17" ht="16.5">
      <c r="A17" s="34"/>
      <c r="B17" s="53">
        <v>46156</v>
      </c>
      <c r="C17" s="48">
        <f>SUM(E17:AB17)</f>
        <v>0</v>
      </c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</row>
    <row r="18" ht="16.5">
      <c r="A18" s="34"/>
      <c r="B18" s="53">
        <v>46157</v>
      </c>
      <c r="C18" s="48">
        <f>SUM(E18:AB18)</f>
        <v>0</v>
      </c>
      <c r="D18" s="49"/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</row>
    <row r="19" ht="16.5">
      <c r="A19" s="34"/>
      <c r="B19" s="53">
        <v>46158</v>
      </c>
      <c r="C19" s="48">
        <f>SUM(E19:AB19)</f>
        <v>0</v>
      </c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</row>
    <row r="20" ht="16.5">
      <c r="A20" s="34"/>
      <c r="B20" s="53">
        <v>46159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ht="16.5">
      <c r="A21" s="34"/>
      <c r="B21" s="53">
        <v>46160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ht="16.5">
      <c r="A22" s="34"/>
      <c r="B22" s="53">
        <v>46161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ht="16.5">
      <c r="A23" s="34"/>
      <c r="B23" s="53">
        <v>46162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ht="16.5">
      <c r="A24" s="34"/>
      <c r="B24" s="53">
        <v>46163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ht="16.5">
      <c r="A25" s="34"/>
      <c r="B25" s="53">
        <v>46164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ht="16.5">
      <c r="A26" s="34"/>
      <c r="B26" s="53">
        <v>46165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ht="16.5">
      <c r="A27" s="34"/>
      <c r="B27" s="53">
        <v>46166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ht="16.5">
      <c r="A28" s="34"/>
      <c r="B28" s="53">
        <v>46167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ht="16.5">
      <c r="A29" s="34"/>
      <c r="B29" s="53">
        <v>46168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ht="16.5">
      <c r="A30" s="34"/>
      <c r="B30" s="53">
        <v>46169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46170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46171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46172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>
        <v>46173</v>
      </c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37</v>
      </c>
      <c r="C37" s="36" t="s">
        <v>38</v>
      </c>
      <c r="D37" s="37"/>
      <c r="E37" s="38" t="s">
        <v>40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46143</v>
      </c>
      <c r="C39" s="48">
        <f>SUM(E39:AB39)</f>
        <v>-21.509999999999998</v>
      </c>
      <c r="D39" s="49"/>
      <c r="E39" s="50">
        <v>-0.46000000000000002</v>
      </c>
      <c r="F39" s="51">
        <v>0</v>
      </c>
      <c r="G39" s="51">
        <v>-2.3199999999999998</v>
      </c>
      <c r="H39" s="51">
        <v>0</v>
      </c>
      <c r="I39" s="51">
        <v>0</v>
      </c>
      <c r="J39" s="51">
        <v>-1.1499999999999999</v>
      </c>
      <c r="K39" s="51">
        <v>-1.02</v>
      </c>
      <c r="L39" s="51">
        <v>-2.8199999999999998</v>
      </c>
      <c r="M39" s="51">
        <v>-3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-10.74</v>
      </c>
    </row>
    <row r="40" ht="16.5">
      <c r="A40" s="34"/>
      <c r="B40" s="53">
        <v>46144</v>
      </c>
      <c r="C40" s="48">
        <f>SUM(E40:AB40)</f>
        <v>-9.7799999999999994</v>
      </c>
      <c r="D40" s="49"/>
      <c r="E40" s="50">
        <v>-2.5899999999999999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-2.2799999999999998</v>
      </c>
      <c r="X40" s="51">
        <v>0</v>
      </c>
      <c r="Y40" s="51">
        <v>0</v>
      </c>
      <c r="Z40" s="51">
        <v>-2.3700000000000001</v>
      </c>
      <c r="AA40" s="51">
        <v>-2.54</v>
      </c>
      <c r="AB40" s="52">
        <v>0</v>
      </c>
    </row>
    <row r="41" ht="16.5">
      <c r="A41" s="34"/>
      <c r="B41" s="53">
        <v>46145</v>
      </c>
      <c r="C41" s="48">
        <f>SUM(E41:AB41)</f>
        <v>-10.039999999999999</v>
      </c>
      <c r="D41" s="49"/>
      <c r="E41" s="50">
        <v>0</v>
      </c>
      <c r="F41" s="51">
        <v>-1.3500000000000001</v>
      </c>
      <c r="G41" s="51">
        <v>0</v>
      </c>
      <c r="H41" s="51">
        <v>-2.3199999999999998</v>
      </c>
      <c r="I41" s="51">
        <v>-2.4900000000000002</v>
      </c>
      <c r="J41" s="51">
        <v>-0.39000000000000001</v>
      </c>
      <c r="K41" s="51">
        <v>0</v>
      </c>
      <c r="L41" s="51">
        <v>-0.55000000000000004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-1.02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-1.9199999999999999</v>
      </c>
    </row>
    <row r="42" ht="16.5">
      <c r="A42" s="34"/>
      <c r="B42" s="53">
        <v>46146</v>
      </c>
      <c r="C42" s="48">
        <f>SUM(E42:AB42)</f>
        <v>-6.8799999999999999</v>
      </c>
      <c r="D42" s="49"/>
      <c r="E42" s="50">
        <v>-0.46000000000000002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-1.03</v>
      </c>
      <c r="W42" s="51">
        <v>-5.3899999999999997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46147</v>
      </c>
      <c r="C43" s="48">
        <f>SUM(E43:AB43)</f>
        <v>-71.220000000000013</v>
      </c>
      <c r="D43" s="49"/>
      <c r="E43" s="50">
        <v>0</v>
      </c>
      <c r="F43" s="51">
        <v>0</v>
      </c>
      <c r="G43" s="51">
        <v>-5.1600000000000001</v>
      </c>
      <c r="H43" s="51">
        <v>-11.289999999999999</v>
      </c>
      <c r="I43" s="51">
        <v>-11.83</v>
      </c>
      <c r="J43" s="51">
        <v>-7.54</v>
      </c>
      <c r="K43" s="51">
        <v>0</v>
      </c>
      <c r="L43" s="51">
        <v>0</v>
      </c>
      <c r="M43" s="51">
        <v>0</v>
      </c>
      <c r="N43" s="51">
        <v>-2.7000000000000002</v>
      </c>
      <c r="O43" s="51">
        <v>-2.6800000000000002</v>
      </c>
      <c r="P43" s="51">
        <v>-2.7599999999999998</v>
      </c>
      <c r="Q43" s="51">
        <v>-2.8500000000000001</v>
      </c>
      <c r="R43" s="51">
        <v>-2.7999999999999998</v>
      </c>
      <c r="S43" s="51">
        <v>-2.8399999999999999</v>
      </c>
      <c r="T43" s="51">
        <v>-2.4199999999999999</v>
      </c>
      <c r="U43" s="51">
        <v>-2.3799999999999999</v>
      </c>
      <c r="V43" s="51">
        <v>-12.005000000000001</v>
      </c>
      <c r="W43" s="51">
        <v>0</v>
      </c>
      <c r="X43" s="51">
        <v>-1.9650000000000001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46148</v>
      </c>
      <c r="C44" s="48">
        <f>SUM(E44:AB44)</f>
        <v>-53.982499999999995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-2.79</v>
      </c>
      <c r="V44" s="51">
        <v>-2.8199999999999998</v>
      </c>
      <c r="W44" s="51">
        <v>0</v>
      </c>
      <c r="X44" s="51">
        <v>-5.6849999999999996</v>
      </c>
      <c r="Y44" s="51">
        <v>-5.665</v>
      </c>
      <c r="Z44" s="51">
        <v>-6.3799999999999999</v>
      </c>
      <c r="AA44" s="51">
        <v>-14.994999999999999</v>
      </c>
      <c r="AB44" s="52">
        <v>-15.647500000000001</v>
      </c>
    </row>
    <row r="45" ht="16.5">
      <c r="A45" s="34"/>
      <c r="B45" s="53">
        <v>46149</v>
      </c>
      <c r="C45" s="48">
        <f>SUM(E45:AB45)</f>
        <v>-64.544999999999987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-2.54</v>
      </c>
      <c r="K45" s="51">
        <v>-10.744999999999999</v>
      </c>
      <c r="L45" s="51">
        <v>-3.145</v>
      </c>
      <c r="M45" s="51">
        <v>0</v>
      </c>
      <c r="N45" s="51">
        <v>0</v>
      </c>
      <c r="O45" s="51">
        <v>0</v>
      </c>
      <c r="P45" s="51">
        <v>0</v>
      </c>
      <c r="Q45" s="51">
        <v>-1.53</v>
      </c>
      <c r="R45" s="51">
        <v>-2.3399999999999999</v>
      </c>
      <c r="S45" s="51">
        <v>-1.6299999999999999</v>
      </c>
      <c r="T45" s="51">
        <v>-5.79</v>
      </c>
      <c r="U45" s="51">
        <v>-6.2400000000000002</v>
      </c>
      <c r="V45" s="51">
        <v>-14.69</v>
      </c>
      <c r="W45" s="51">
        <v>0</v>
      </c>
      <c r="X45" s="51">
        <v>0</v>
      </c>
      <c r="Y45" s="51">
        <v>-1.1125</v>
      </c>
      <c r="Z45" s="51">
        <v>-11.0725</v>
      </c>
      <c r="AA45" s="51">
        <v>-3.1200000000000001</v>
      </c>
      <c r="AB45" s="52">
        <v>-0.58999999999999997</v>
      </c>
    </row>
    <row r="46" ht="16.5">
      <c r="A46" s="34"/>
      <c r="B46" s="53">
        <v>46150</v>
      </c>
      <c r="C46" s="48">
        <f>SUM(E46:AB46)</f>
        <v>0</v>
      </c>
      <c r="D46" s="49"/>
      <c r="E46" s="5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</row>
    <row r="47" ht="16.5">
      <c r="A47" s="34"/>
      <c r="B47" s="53">
        <v>46151</v>
      </c>
      <c r="C47" s="48">
        <f>SUM(E47:AB47)</f>
        <v>0</v>
      </c>
      <c r="D47" s="49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</row>
    <row r="48" ht="16.5">
      <c r="A48" s="34"/>
      <c r="B48" s="53">
        <v>46152</v>
      </c>
      <c r="C48" s="48">
        <f>SUM(E48:AB48)</f>
        <v>0</v>
      </c>
      <c r="D48" s="49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</row>
    <row r="49" ht="16.5">
      <c r="A49" s="34"/>
      <c r="B49" s="53">
        <v>46153</v>
      </c>
      <c r="C49" s="48">
        <f>SUM(E49:AB49)</f>
        <v>0</v>
      </c>
      <c r="D49" s="49"/>
      <c r="E49" s="50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</row>
    <row r="50" ht="16.5">
      <c r="A50" s="34"/>
      <c r="B50" s="53">
        <v>46154</v>
      </c>
      <c r="C50" s="48">
        <f>SUM(E50:AB50)</f>
        <v>0</v>
      </c>
      <c r="D50" s="49"/>
      <c r="E50" s="5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</row>
    <row r="51" ht="16.5">
      <c r="A51" s="34"/>
      <c r="B51" s="53">
        <v>46155</v>
      </c>
      <c r="C51" s="48">
        <f>SUM(E51:AB51)</f>
        <v>0</v>
      </c>
      <c r="D51" s="49"/>
      <c r="E51" s="50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</row>
    <row r="52" ht="16.5">
      <c r="A52" s="34"/>
      <c r="B52" s="53">
        <v>46156</v>
      </c>
      <c r="C52" s="48">
        <f>SUM(E52:AB52)</f>
        <v>0</v>
      </c>
      <c r="D52" s="49"/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</row>
    <row r="53" ht="16.5">
      <c r="A53" s="34"/>
      <c r="B53" s="53">
        <v>46157</v>
      </c>
      <c r="C53" s="48">
        <f>SUM(E53:AB53)</f>
        <v>0</v>
      </c>
      <c r="D53" s="49"/>
      <c r="E53" s="50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</row>
    <row r="54" ht="16.5">
      <c r="A54" s="34"/>
      <c r="B54" s="53">
        <v>46158</v>
      </c>
      <c r="C54" s="48">
        <f>SUM(E54:AB54)</f>
        <v>0</v>
      </c>
      <c r="D54" s="49"/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</row>
    <row r="55" ht="16.5">
      <c r="A55" s="34"/>
      <c r="B55" s="53">
        <v>46159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ht="16.5">
      <c r="A56" s="34"/>
      <c r="B56" s="53">
        <v>46160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ht="16.5">
      <c r="A57" s="34"/>
      <c r="B57" s="53">
        <v>46161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ht="16.5">
      <c r="A58" s="34"/>
      <c r="B58" s="53">
        <v>46162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ht="16.5">
      <c r="A59" s="34"/>
      <c r="B59" s="53">
        <v>46163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ht="16.5">
      <c r="A60" s="34"/>
      <c r="B60" s="53">
        <v>46164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ht="16.5">
      <c r="A61" s="34"/>
      <c r="B61" s="53">
        <v>46165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ht="16.5">
      <c r="A62" s="34"/>
      <c r="B62" s="53">
        <v>46166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ht="16.5">
      <c r="A63" s="34"/>
      <c r="B63" s="53">
        <v>46167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ht="16.5">
      <c r="A64" s="34"/>
      <c r="B64" s="53">
        <v>46168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ht="16.5">
      <c r="A65" s="34"/>
      <c r="B65" s="53">
        <v>46169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46170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46171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46172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>
        <v>46173</v>
      </c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41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46143</v>
      </c>
      <c r="C74" s="58">
        <f>SUMIF(E74:AB74,"&gt;0")</f>
        <v>84.239999999999995</v>
      </c>
      <c r="D74" s="59">
        <f>SUMIF(E74:AB74,"&lt;0")</f>
        <v>0</v>
      </c>
      <c r="E74" s="60">
        <f>E4+ABS(E39)</f>
        <v>0.46000000000000002</v>
      </c>
      <c r="F74" s="60">
        <f t="shared" ref="F74:AB74" si="0">F4+ABS(F39)</f>
        <v>2.8399999999999999</v>
      </c>
      <c r="G74" s="60">
        <f t="shared" si="0"/>
        <v>2.3199999999999998</v>
      </c>
      <c r="H74" s="60">
        <f t="shared" si="0"/>
        <v>0</v>
      </c>
      <c r="I74" s="60">
        <f t="shared" si="0"/>
        <v>0</v>
      </c>
      <c r="J74" s="60">
        <f t="shared" si="0"/>
        <v>1.1499999999999999</v>
      </c>
      <c r="K74" s="60">
        <f t="shared" si="0"/>
        <v>1.02</v>
      </c>
      <c r="L74" s="60">
        <f t="shared" si="0"/>
        <v>2.8199999999999998</v>
      </c>
      <c r="M74" s="60">
        <f t="shared" si="0"/>
        <v>3</v>
      </c>
      <c r="N74" s="60">
        <f t="shared" si="0"/>
        <v>3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0</v>
      </c>
      <c r="V74" s="60">
        <f t="shared" si="0"/>
        <v>0</v>
      </c>
      <c r="W74" s="60">
        <f t="shared" si="0"/>
        <v>0</v>
      </c>
      <c r="X74" s="60">
        <f t="shared" si="0"/>
        <v>12.08</v>
      </c>
      <c r="Y74" s="60">
        <f t="shared" si="0"/>
        <v>15.460000000000001</v>
      </c>
      <c r="Z74" s="60">
        <f t="shared" si="0"/>
        <v>14.6</v>
      </c>
      <c r="AA74" s="60">
        <f t="shared" si="0"/>
        <v>14.75</v>
      </c>
      <c r="AB74" s="61">
        <f t="shared" si="0"/>
        <v>10.74</v>
      </c>
    </row>
    <row r="75" ht="16.5">
      <c r="A75" s="34"/>
      <c r="B75" s="53">
        <v>46144</v>
      </c>
      <c r="C75" s="58">
        <f>SUMIF(E75:AB75,"&gt;0")</f>
        <v>46.159999999999997</v>
      </c>
      <c r="D75" s="59">
        <f>SUMIF(E75:AB75,"&lt;0")</f>
        <v>0</v>
      </c>
      <c r="E75" s="60">
        <f t="shared" ref="E75:AB75" si="1">E5+ABS(E40)</f>
        <v>2.5899999999999999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0</v>
      </c>
      <c r="T75" s="60">
        <f t="shared" si="1"/>
        <v>0</v>
      </c>
      <c r="U75" s="60">
        <f t="shared" si="1"/>
        <v>0</v>
      </c>
      <c r="V75" s="60">
        <f t="shared" si="1"/>
        <v>3</v>
      </c>
      <c r="W75" s="60">
        <f t="shared" si="1"/>
        <v>2.2799999999999998</v>
      </c>
      <c r="X75" s="60">
        <f t="shared" si="1"/>
        <v>3</v>
      </c>
      <c r="Y75" s="60">
        <f t="shared" si="1"/>
        <v>15.85</v>
      </c>
      <c r="Z75" s="60">
        <f t="shared" si="1"/>
        <v>6.4100000000000001</v>
      </c>
      <c r="AA75" s="60">
        <f t="shared" si="1"/>
        <v>2.5899999999999999</v>
      </c>
      <c r="AB75" s="62">
        <f t="shared" si="1"/>
        <v>10.44</v>
      </c>
    </row>
    <row r="76" ht="16.5">
      <c r="A76" s="34"/>
      <c r="B76" s="53">
        <v>46145</v>
      </c>
      <c r="C76" s="58">
        <f>SUMIF(E76:AB76,"&gt;0")</f>
        <v>111.32000000000001</v>
      </c>
      <c r="D76" s="59">
        <f>SUMIF(E76:AB76,"&lt;0")</f>
        <v>0</v>
      </c>
      <c r="E76" s="60">
        <f t="shared" ref="E76:AB76" si="2">E6+ABS(E41)</f>
        <v>19.559999999999999</v>
      </c>
      <c r="F76" s="60">
        <f t="shared" si="2"/>
        <v>2.1299999999999999</v>
      </c>
      <c r="G76" s="60">
        <f t="shared" si="2"/>
        <v>6.5999999999999996</v>
      </c>
      <c r="H76" s="60">
        <f t="shared" si="2"/>
        <v>2.3199999999999998</v>
      </c>
      <c r="I76" s="60">
        <f t="shared" si="2"/>
        <v>2.4900000000000002</v>
      </c>
      <c r="J76" s="60">
        <f t="shared" si="2"/>
        <v>0.39000000000000001</v>
      </c>
      <c r="K76" s="60">
        <f t="shared" si="2"/>
        <v>1.3999999999999999</v>
      </c>
      <c r="L76" s="60">
        <f t="shared" si="2"/>
        <v>0.55000000000000004</v>
      </c>
      <c r="M76" s="60">
        <f t="shared" si="2"/>
        <v>0</v>
      </c>
      <c r="N76" s="60">
        <f t="shared" si="2"/>
        <v>0</v>
      </c>
      <c r="O76" s="60">
        <f t="shared" si="2"/>
        <v>0</v>
      </c>
      <c r="P76" s="60">
        <f t="shared" si="2"/>
        <v>0</v>
      </c>
      <c r="Q76" s="60">
        <f t="shared" si="2"/>
        <v>0</v>
      </c>
      <c r="R76" s="60">
        <f t="shared" si="2"/>
        <v>0</v>
      </c>
      <c r="S76" s="60">
        <f t="shared" si="2"/>
        <v>0</v>
      </c>
      <c r="T76" s="60">
        <f t="shared" si="2"/>
        <v>0</v>
      </c>
      <c r="U76" s="60">
        <f t="shared" si="2"/>
        <v>0</v>
      </c>
      <c r="V76" s="60">
        <f t="shared" si="2"/>
        <v>1.02</v>
      </c>
      <c r="W76" s="60">
        <f t="shared" si="2"/>
        <v>8.0700000000000003</v>
      </c>
      <c r="X76" s="60">
        <f t="shared" si="2"/>
        <v>16.149999999999999</v>
      </c>
      <c r="Y76" s="60">
        <f t="shared" si="2"/>
        <v>16.129999999999999</v>
      </c>
      <c r="Z76" s="60">
        <f t="shared" si="2"/>
        <v>16.239999999999998</v>
      </c>
      <c r="AA76" s="60">
        <f t="shared" si="2"/>
        <v>16.350000000000001</v>
      </c>
      <c r="AB76" s="62">
        <f t="shared" si="2"/>
        <v>1.9199999999999999</v>
      </c>
    </row>
    <row r="77" ht="16.5">
      <c r="A77" s="34"/>
      <c r="B77" s="53">
        <v>46146</v>
      </c>
      <c r="C77" s="58">
        <f>SUMIF(E77:AB77,"&gt;0")</f>
        <v>121.91</v>
      </c>
      <c r="D77" s="59">
        <f>SUMIF(E77:AB77,"&lt;0")</f>
        <v>0</v>
      </c>
      <c r="E77" s="60">
        <f t="shared" ref="E77:AB77" si="3">E7+ABS(E42)</f>
        <v>3.6699999999999999</v>
      </c>
      <c r="F77" s="60">
        <f t="shared" si="3"/>
        <v>18.48</v>
      </c>
      <c r="G77" s="60">
        <f t="shared" si="3"/>
        <v>6.4699999999999998</v>
      </c>
      <c r="H77" s="60">
        <f t="shared" si="3"/>
        <v>6.4699999999999998</v>
      </c>
      <c r="I77" s="60">
        <f t="shared" si="3"/>
        <v>2.5</v>
      </c>
      <c r="J77" s="60">
        <f t="shared" si="3"/>
        <v>6.4400000000000004</v>
      </c>
      <c r="K77" s="60">
        <f t="shared" si="3"/>
        <v>3.0800000000000001</v>
      </c>
      <c r="L77" s="60">
        <f t="shared" si="3"/>
        <v>5.7400000000000002</v>
      </c>
      <c r="M77" s="60">
        <f t="shared" si="3"/>
        <v>0.85999999999999999</v>
      </c>
      <c r="N77" s="60">
        <f t="shared" si="3"/>
        <v>0</v>
      </c>
      <c r="O77" s="60">
        <f t="shared" si="3"/>
        <v>0</v>
      </c>
      <c r="P77" s="60">
        <f t="shared" si="3"/>
        <v>0</v>
      </c>
      <c r="Q77" s="60">
        <f t="shared" si="3"/>
        <v>0</v>
      </c>
      <c r="R77" s="60">
        <f t="shared" si="3"/>
        <v>0</v>
      </c>
      <c r="S77" s="60">
        <f t="shared" si="3"/>
        <v>0</v>
      </c>
      <c r="T77" s="60">
        <f t="shared" si="3"/>
        <v>0</v>
      </c>
      <c r="U77" s="60">
        <f t="shared" si="3"/>
        <v>0</v>
      </c>
      <c r="V77" s="60">
        <f t="shared" si="3"/>
        <v>1.3700000000000001</v>
      </c>
      <c r="W77" s="60">
        <f t="shared" si="3"/>
        <v>5.3899999999999997</v>
      </c>
      <c r="X77" s="60">
        <f t="shared" si="3"/>
        <v>18.43</v>
      </c>
      <c r="Y77" s="60">
        <f t="shared" si="3"/>
        <v>19.219999999999999</v>
      </c>
      <c r="Z77" s="60">
        <f t="shared" si="3"/>
        <v>4.5899999999999999</v>
      </c>
      <c r="AA77" s="60">
        <f t="shared" si="3"/>
        <v>14.07</v>
      </c>
      <c r="AB77" s="62">
        <f t="shared" si="3"/>
        <v>5.1299999999999999</v>
      </c>
    </row>
    <row r="78" ht="16.5">
      <c r="A78" s="34"/>
      <c r="B78" s="53">
        <v>46147</v>
      </c>
      <c r="C78" s="58">
        <f>SUMIF(E78:AB78,"&gt;0")</f>
        <v>171.785</v>
      </c>
      <c r="D78" s="59">
        <f>SUMIF(E78:AB78,"&lt;0")</f>
        <v>0</v>
      </c>
      <c r="E78" s="60">
        <f t="shared" ref="E78:AB78" si="4">E8+ABS(E43)</f>
        <v>3.3799999999999999</v>
      </c>
      <c r="F78" s="60">
        <f t="shared" si="4"/>
        <v>2.27</v>
      </c>
      <c r="G78" s="60">
        <f t="shared" si="4"/>
        <v>5.1600000000000001</v>
      </c>
      <c r="H78" s="60">
        <f t="shared" si="4"/>
        <v>11.289999999999999</v>
      </c>
      <c r="I78" s="60">
        <f t="shared" si="4"/>
        <v>11.83</v>
      </c>
      <c r="J78" s="60">
        <f t="shared" si="4"/>
        <v>7.54</v>
      </c>
      <c r="K78" s="60">
        <f t="shared" si="4"/>
        <v>15.25</v>
      </c>
      <c r="L78" s="60">
        <f t="shared" si="4"/>
        <v>7.2300000000000004</v>
      </c>
      <c r="M78" s="60">
        <f t="shared" si="4"/>
        <v>0.52000000000000002</v>
      </c>
      <c r="N78" s="60">
        <f t="shared" si="4"/>
        <v>2.7000000000000002</v>
      </c>
      <c r="O78" s="60">
        <f t="shared" si="4"/>
        <v>2.6800000000000002</v>
      </c>
      <c r="P78" s="60">
        <f t="shared" si="4"/>
        <v>2.7599999999999998</v>
      </c>
      <c r="Q78" s="60">
        <f t="shared" si="4"/>
        <v>2.8500000000000001</v>
      </c>
      <c r="R78" s="60">
        <f t="shared" si="4"/>
        <v>2.7999999999999998</v>
      </c>
      <c r="S78" s="60">
        <f t="shared" si="4"/>
        <v>2.8399999999999999</v>
      </c>
      <c r="T78" s="60">
        <f t="shared" si="4"/>
        <v>2.4199999999999999</v>
      </c>
      <c r="U78" s="60">
        <f t="shared" si="4"/>
        <v>2.3799999999999999</v>
      </c>
      <c r="V78" s="60">
        <f t="shared" si="4"/>
        <v>12.005000000000001</v>
      </c>
      <c r="W78" s="60">
        <f t="shared" si="4"/>
        <v>14.744999999999999</v>
      </c>
      <c r="X78" s="60">
        <f t="shared" si="4"/>
        <v>1.9650000000000001</v>
      </c>
      <c r="Y78" s="60">
        <f t="shared" si="4"/>
        <v>13.227499999999999</v>
      </c>
      <c r="Z78" s="60">
        <f t="shared" si="4"/>
        <v>14.69</v>
      </c>
      <c r="AA78" s="60">
        <f t="shared" si="4"/>
        <v>13.505000000000001</v>
      </c>
      <c r="AB78" s="62">
        <f t="shared" si="4"/>
        <v>15.7475</v>
      </c>
    </row>
    <row r="79" ht="16.5">
      <c r="A79" s="34"/>
      <c r="B79" s="53">
        <v>46148</v>
      </c>
      <c r="C79" s="58">
        <f>SUMIF(E79:AB79,"&gt;0")</f>
        <v>56.240000000000002</v>
      </c>
      <c r="D79" s="59">
        <f>SUMIF(E79:AB79,"&lt;0")</f>
        <v>0</v>
      </c>
      <c r="E79" s="60">
        <f t="shared" ref="E79:AB79" si="5">E9+ABS(E44)</f>
        <v>0.38750000000000001</v>
      </c>
      <c r="F79" s="60">
        <f t="shared" si="5"/>
        <v>0</v>
      </c>
      <c r="G79" s="60">
        <f t="shared" si="5"/>
        <v>0</v>
      </c>
      <c r="H79" s="60">
        <f t="shared" si="5"/>
        <v>0</v>
      </c>
      <c r="I79" s="60">
        <f t="shared" si="5"/>
        <v>0</v>
      </c>
      <c r="J79" s="60">
        <f t="shared" si="5"/>
        <v>0</v>
      </c>
      <c r="K79" s="60">
        <f t="shared" si="5"/>
        <v>0</v>
      </c>
      <c r="L79" s="60">
        <f t="shared" si="5"/>
        <v>0</v>
      </c>
      <c r="M79" s="60">
        <f t="shared" si="5"/>
        <v>0</v>
      </c>
      <c r="N79" s="60">
        <f t="shared" si="5"/>
        <v>0</v>
      </c>
      <c r="O79" s="60">
        <f t="shared" si="5"/>
        <v>0</v>
      </c>
      <c r="P79" s="60">
        <f t="shared" si="5"/>
        <v>0</v>
      </c>
      <c r="Q79" s="60">
        <f t="shared" si="5"/>
        <v>0</v>
      </c>
      <c r="R79" s="60">
        <f t="shared" si="5"/>
        <v>0</v>
      </c>
      <c r="S79" s="60">
        <f t="shared" si="5"/>
        <v>0</v>
      </c>
      <c r="T79" s="60">
        <f t="shared" si="5"/>
        <v>0</v>
      </c>
      <c r="U79" s="60">
        <f t="shared" si="5"/>
        <v>2.79</v>
      </c>
      <c r="V79" s="60">
        <f t="shared" si="5"/>
        <v>2.8199999999999998</v>
      </c>
      <c r="W79" s="60">
        <f t="shared" si="5"/>
        <v>1.8700000000000001</v>
      </c>
      <c r="X79" s="60">
        <f t="shared" si="5"/>
        <v>5.6849999999999996</v>
      </c>
      <c r="Y79" s="60">
        <f t="shared" si="5"/>
        <v>5.665</v>
      </c>
      <c r="Z79" s="60">
        <f t="shared" si="5"/>
        <v>6.3799999999999999</v>
      </c>
      <c r="AA79" s="60">
        <f t="shared" si="5"/>
        <v>14.994999999999999</v>
      </c>
      <c r="AB79" s="62">
        <f t="shared" si="5"/>
        <v>15.647500000000001</v>
      </c>
    </row>
    <row r="80" ht="16.5">
      <c r="A80" s="34"/>
      <c r="B80" s="53">
        <v>46149</v>
      </c>
      <c r="C80" s="58">
        <f>SUMIF(E80:AB80,"&gt;0")</f>
        <v>118.16500000000002</v>
      </c>
      <c r="D80" s="59">
        <f>SUMIF(E80:AB80,"&lt;0")</f>
        <v>0</v>
      </c>
      <c r="E80" s="60">
        <f t="shared" ref="E80:AB80" si="6">E10+ABS(E45)</f>
        <v>10.035</v>
      </c>
      <c r="F80" s="60">
        <f t="shared" si="6"/>
        <v>0.54000000000000004</v>
      </c>
      <c r="G80" s="60">
        <f t="shared" si="6"/>
        <v>0</v>
      </c>
      <c r="H80" s="60">
        <f t="shared" si="6"/>
        <v>0</v>
      </c>
      <c r="I80" s="60">
        <f t="shared" si="6"/>
        <v>0</v>
      </c>
      <c r="J80" s="60">
        <f t="shared" si="6"/>
        <v>2.54</v>
      </c>
      <c r="K80" s="60">
        <f t="shared" si="6"/>
        <v>10.744999999999999</v>
      </c>
      <c r="L80" s="60">
        <f t="shared" si="6"/>
        <v>3.145</v>
      </c>
      <c r="M80" s="60">
        <f t="shared" si="6"/>
        <v>3</v>
      </c>
      <c r="N80" s="60">
        <f t="shared" si="6"/>
        <v>0</v>
      </c>
      <c r="O80" s="60">
        <f t="shared" si="6"/>
        <v>3</v>
      </c>
      <c r="P80" s="60">
        <f t="shared" si="6"/>
        <v>3</v>
      </c>
      <c r="Q80" s="60">
        <f t="shared" si="6"/>
        <v>1.53</v>
      </c>
      <c r="R80" s="60">
        <f t="shared" si="6"/>
        <v>2.3399999999999999</v>
      </c>
      <c r="S80" s="60">
        <f t="shared" si="6"/>
        <v>1.6299999999999999</v>
      </c>
      <c r="T80" s="60">
        <f t="shared" si="6"/>
        <v>5.79</v>
      </c>
      <c r="U80" s="60">
        <f t="shared" si="6"/>
        <v>6.2400000000000002</v>
      </c>
      <c r="V80" s="60">
        <f t="shared" si="6"/>
        <v>14.69</v>
      </c>
      <c r="W80" s="60">
        <f t="shared" si="6"/>
        <v>13.452500000000001</v>
      </c>
      <c r="X80" s="60">
        <f t="shared" si="6"/>
        <v>18.719999999999999</v>
      </c>
      <c r="Y80" s="60">
        <f t="shared" si="6"/>
        <v>1.3425</v>
      </c>
      <c r="Z80" s="60">
        <f t="shared" si="6"/>
        <v>11.0725</v>
      </c>
      <c r="AA80" s="60">
        <f t="shared" si="6"/>
        <v>3.23</v>
      </c>
      <c r="AB80" s="62">
        <f t="shared" si="6"/>
        <v>2.1225000000000001</v>
      </c>
    </row>
    <row r="81" ht="16.5">
      <c r="A81" s="34"/>
      <c r="B81" s="53">
        <v>46150</v>
      </c>
      <c r="C81" s="58">
        <f>SUMIF(E81:AB81,"&gt;0")</f>
        <v>0</v>
      </c>
      <c r="D81" s="59">
        <f>SUMIF(E81:AB81,"&lt;0")</f>
        <v>0</v>
      </c>
      <c r="E81" s="60">
        <f t="shared" ref="E81:AB81" si="7">E11+ABS(E46)</f>
        <v>0</v>
      </c>
      <c r="F81" s="60">
        <f t="shared" si="7"/>
        <v>0</v>
      </c>
      <c r="G81" s="60">
        <f t="shared" si="7"/>
        <v>0</v>
      </c>
      <c r="H81" s="60">
        <f t="shared" si="7"/>
        <v>0</v>
      </c>
      <c r="I81" s="60">
        <f t="shared" si="7"/>
        <v>0</v>
      </c>
      <c r="J81" s="60">
        <f t="shared" si="7"/>
        <v>0</v>
      </c>
      <c r="K81" s="60">
        <f t="shared" si="7"/>
        <v>0</v>
      </c>
      <c r="L81" s="60">
        <f t="shared" si="7"/>
        <v>0</v>
      </c>
      <c r="M81" s="60">
        <f t="shared" si="7"/>
        <v>0</v>
      </c>
      <c r="N81" s="60">
        <f t="shared" si="7"/>
        <v>0</v>
      </c>
      <c r="O81" s="60">
        <f t="shared" si="7"/>
        <v>0</v>
      </c>
      <c r="P81" s="60">
        <f t="shared" si="7"/>
        <v>0</v>
      </c>
      <c r="Q81" s="60">
        <f t="shared" si="7"/>
        <v>0</v>
      </c>
      <c r="R81" s="60">
        <f t="shared" si="7"/>
        <v>0</v>
      </c>
      <c r="S81" s="60">
        <f t="shared" si="7"/>
        <v>0</v>
      </c>
      <c r="T81" s="60">
        <f t="shared" si="7"/>
        <v>0</v>
      </c>
      <c r="U81" s="60">
        <f t="shared" si="7"/>
        <v>0</v>
      </c>
      <c r="V81" s="60">
        <f t="shared" si="7"/>
        <v>0</v>
      </c>
      <c r="W81" s="60">
        <f t="shared" si="7"/>
        <v>0</v>
      </c>
      <c r="X81" s="60">
        <f t="shared" si="7"/>
        <v>0</v>
      </c>
      <c r="Y81" s="60">
        <f t="shared" si="7"/>
        <v>0</v>
      </c>
      <c r="Z81" s="60">
        <f t="shared" si="7"/>
        <v>0</v>
      </c>
      <c r="AA81" s="60">
        <f t="shared" si="7"/>
        <v>0</v>
      </c>
      <c r="AB81" s="62">
        <f t="shared" si="7"/>
        <v>0</v>
      </c>
    </row>
    <row r="82" ht="16.5">
      <c r="A82" s="34"/>
      <c r="B82" s="53">
        <v>46151</v>
      </c>
      <c r="C82" s="58">
        <f>SUMIF(E82:AB82,"&gt;0")</f>
        <v>0</v>
      </c>
      <c r="D82" s="59">
        <f>SUMIF(E82:AB82,"&lt;0")</f>
        <v>0</v>
      </c>
      <c r="E82" s="60">
        <f t="shared" ref="E82:AB82" si="8">E12+ABS(E47)</f>
        <v>0</v>
      </c>
      <c r="F82" s="60">
        <f t="shared" si="8"/>
        <v>0</v>
      </c>
      <c r="G82" s="60">
        <f t="shared" si="8"/>
        <v>0</v>
      </c>
      <c r="H82" s="60">
        <f t="shared" si="8"/>
        <v>0</v>
      </c>
      <c r="I82" s="60">
        <f t="shared" si="8"/>
        <v>0</v>
      </c>
      <c r="J82" s="60">
        <f t="shared" si="8"/>
        <v>0</v>
      </c>
      <c r="K82" s="60">
        <f t="shared" si="8"/>
        <v>0</v>
      </c>
      <c r="L82" s="60">
        <f t="shared" si="8"/>
        <v>0</v>
      </c>
      <c r="M82" s="60">
        <f t="shared" si="8"/>
        <v>0</v>
      </c>
      <c r="N82" s="60">
        <f t="shared" si="8"/>
        <v>0</v>
      </c>
      <c r="O82" s="60">
        <f t="shared" si="8"/>
        <v>0</v>
      </c>
      <c r="P82" s="60">
        <f t="shared" si="8"/>
        <v>0</v>
      </c>
      <c r="Q82" s="60">
        <f t="shared" si="8"/>
        <v>0</v>
      </c>
      <c r="R82" s="60">
        <f t="shared" si="8"/>
        <v>0</v>
      </c>
      <c r="S82" s="60">
        <f t="shared" si="8"/>
        <v>0</v>
      </c>
      <c r="T82" s="60">
        <f t="shared" si="8"/>
        <v>0</v>
      </c>
      <c r="U82" s="60">
        <f t="shared" si="8"/>
        <v>0</v>
      </c>
      <c r="V82" s="60">
        <f t="shared" si="8"/>
        <v>0</v>
      </c>
      <c r="W82" s="60">
        <f t="shared" si="8"/>
        <v>0</v>
      </c>
      <c r="X82" s="60">
        <f t="shared" si="8"/>
        <v>0</v>
      </c>
      <c r="Y82" s="60">
        <f t="shared" si="8"/>
        <v>0</v>
      </c>
      <c r="Z82" s="60">
        <f t="shared" si="8"/>
        <v>0</v>
      </c>
      <c r="AA82" s="60">
        <f t="shared" si="8"/>
        <v>0</v>
      </c>
      <c r="AB82" s="62">
        <f t="shared" si="8"/>
        <v>0</v>
      </c>
    </row>
    <row r="83" ht="16.5">
      <c r="A83" s="34"/>
      <c r="B83" s="53">
        <v>46152</v>
      </c>
      <c r="C83" s="58">
        <f>SUMIF(E83:AB83,"&gt;0")</f>
        <v>0</v>
      </c>
      <c r="D83" s="59">
        <f>SUMIF(E83:AB83,"&lt;0")</f>
        <v>0</v>
      </c>
      <c r="E83" s="60">
        <f t="shared" ref="E83:AB83" si="9">E13+ABS(E48)</f>
        <v>0</v>
      </c>
      <c r="F83" s="60">
        <f t="shared" si="9"/>
        <v>0</v>
      </c>
      <c r="G83" s="60">
        <f t="shared" si="9"/>
        <v>0</v>
      </c>
      <c r="H83" s="60">
        <f t="shared" si="9"/>
        <v>0</v>
      </c>
      <c r="I83" s="60">
        <f t="shared" si="9"/>
        <v>0</v>
      </c>
      <c r="J83" s="60">
        <f t="shared" si="9"/>
        <v>0</v>
      </c>
      <c r="K83" s="60">
        <f t="shared" si="9"/>
        <v>0</v>
      </c>
      <c r="L83" s="60">
        <f t="shared" si="9"/>
        <v>0</v>
      </c>
      <c r="M83" s="60">
        <f t="shared" si="9"/>
        <v>0</v>
      </c>
      <c r="N83" s="60">
        <f t="shared" si="9"/>
        <v>0</v>
      </c>
      <c r="O83" s="60">
        <f t="shared" si="9"/>
        <v>0</v>
      </c>
      <c r="P83" s="60">
        <f t="shared" si="9"/>
        <v>0</v>
      </c>
      <c r="Q83" s="60">
        <f t="shared" si="9"/>
        <v>0</v>
      </c>
      <c r="R83" s="60">
        <f t="shared" si="9"/>
        <v>0</v>
      </c>
      <c r="S83" s="60">
        <f t="shared" si="9"/>
        <v>0</v>
      </c>
      <c r="T83" s="60">
        <f t="shared" si="9"/>
        <v>0</v>
      </c>
      <c r="U83" s="60">
        <f t="shared" si="9"/>
        <v>0</v>
      </c>
      <c r="V83" s="60">
        <f t="shared" si="9"/>
        <v>0</v>
      </c>
      <c r="W83" s="60">
        <f t="shared" si="9"/>
        <v>0</v>
      </c>
      <c r="X83" s="60">
        <f t="shared" si="9"/>
        <v>0</v>
      </c>
      <c r="Y83" s="60">
        <f t="shared" si="9"/>
        <v>0</v>
      </c>
      <c r="Z83" s="60">
        <f t="shared" si="9"/>
        <v>0</v>
      </c>
      <c r="AA83" s="60">
        <f t="shared" si="9"/>
        <v>0</v>
      </c>
      <c r="AB83" s="62">
        <f t="shared" si="9"/>
        <v>0</v>
      </c>
    </row>
    <row r="84" ht="16.5">
      <c r="A84" s="34"/>
      <c r="B84" s="53">
        <v>46153</v>
      </c>
      <c r="C84" s="58">
        <f>SUMIF(E84:AB84,"&gt;0")</f>
        <v>0</v>
      </c>
      <c r="D84" s="59">
        <f>SUMIF(E84:AB84,"&lt;0")</f>
        <v>0</v>
      </c>
      <c r="E84" s="60">
        <f t="shared" ref="E84:AB84" si="10">E14+ABS(E49)</f>
        <v>0</v>
      </c>
      <c r="F84" s="60">
        <f t="shared" si="10"/>
        <v>0</v>
      </c>
      <c r="G84" s="60">
        <f t="shared" si="10"/>
        <v>0</v>
      </c>
      <c r="H84" s="60">
        <f t="shared" si="10"/>
        <v>0</v>
      </c>
      <c r="I84" s="60">
        <f t="shared" si="10"/>
        <v>0</v>
      </c>
      <c r="J84" s="60">
        <f t="shared" si="10"/>
        <v>0</v>
      </c>
      <c r="K84" s="60">
        <f t="shared" si="10"/>
        <v>0</v>
      </c>
      <c r="L84" s="60">
        <f t="shared" si="10"/>
        <v>0</v>
      </c>
      <c r="M84" s="60">
        <f t="shared" si="10"/>
        <v>0</v>
      </c>
      <c r="N84" s="60">
        <f t="shared" si="10"/>
        <v>0</v>
      </c>
      <c r="O84" s="60">
        <f t="shared" si="10"/>
        <v>0</v>
      </c>
      <c r="P84" s="60">
        <f t="shared" si="10"/>
        <v>0</v>
      </c>
      <c r="Q84" s="60">
        <f t="shared" si="10"/>
        <v>0</v>
      </c>
      <c r="R84" s="60">
        <f t="shared" si="10"/>
        <v>0</v>
      </c>
      <c r="S84" s="60">
        <f t="shared" si="10"/>
        <v>0</v>
      </c>
      <c r="T84" s="60">
        <f t="shared" si="10"/>
        <v>0</v>
      </c>
      <c r="U84" s="60">
        <f t="shared" si="10"/>
        <v>0</v>
      </c>
      <c r="V84" s="60">
        <f t="shared" si="10"/>
        <v>0</v>
      </c>
      <c r="W84" s="60">
        <f t="shared" si="10"/>
        <v>0</v>
      </c>
      <c r="X84" s="60">
        <f t="shared" si="10"/>
        <v>0</v>
      </c>
      <c r="Y84" s="60">
        <f t="shared" si="10"/>
        <v>0</v>
      </c>
      <c r="Z84" s="60">
        <f t="shared" si="10"/>
        <v>0</v>
      </c>
      <c r="AA84" s="60">
        <f t="shared" si="10"/>
        <v>0</v>
      </c>
      <c r="AB84" s="62">
        <f t="shared" si="10"/>
        <v>0</v>
      </c>
    </row>
    <row r="85" ht="16.5">
      <c r="A85" s="34"/>
      <c r="B85" s="53">
        <v>46154</v>
      </c>
      <c r="C85" s="58">
        <f>SUMIF(E85:AB85,"&gt;0")</f>
        <v>0</v>
      </c>
      <c r="D85" s="59">
        <f>SUMIF(E85:AB85,"&lt;0")</f>
        <v>0</v>
      </c>
      <c r="E85" s="60">
        <f t="shared" ref="E85:AB85" si="11">E15+ABS(E50)</f>
        <v>0</v>
      </c>
      <c r="F85" s="60">
        <f t="shared" si="11"/>
        <v>0</v>
      </c>
      <c r="G85" s="60">
        <f t="shared" si="11"/>
        <v>0</v>
      </c>
      <c r="H85" s="60">
        <f t="shared" si="11"/>
        <v>0</v>
      </c>
      <c r="I85" s="60">
        <f t="shared" si="11"/>
        <v>0</v>
      </c>
      <c r="J85" s="60">
        <f t="shared" si="11"/>
        <v>0</v>
      </c>
      <c r="K85" s="60">
        <f t="shared" si="11"/>
        <v>0</v>
      </c>
      <c r="L85" s="60">
        <f t="shared" si="11"/>
        <v>0</v>
      </c>
      <c r="M85" s="60">
        <f t="shared" si="11"/>
        <v>0</v>
      </c>
      <c r="N85" s="60">
        <f t="shared" si="11"/>
        <v>0</v>
      </c>
      <c r="O85" s="60">
        <f t="shared" si="11"/>
        <v>0</v>
      </c>
      <c r="P85" s="60">
        <f t="shared" si="11"/>
        <v>0</v>
      </c>
      <c r="Q85" s="60">
        <f t="shared" si="11"/>
        <v>0</v>
      </c>
      <c r="R85" s="60">
        <f t="shared" si="11"/>
        <v>0</v>
      </c>
      <c r="S85" s="60">
        <f t="shared" si="11"/>
        <v>0</v>
      </c>
      <c r="T85" s="60">
        <f t="shared" si="11"/>
        <v>0</v>
      </c>
      <c r="U85" s="60">
        <f t="shared" si="11"/>
        <v>0</v>
      </c>
      <c r="V85" s="60">
        <f t="shared" si="11"/>
        <v>0</v>
      </c>
      <c r="W85" s="60">
        <f t="shared" si="11"/>
        <v>0</v>
      </c>
      <c r="X85" s="60">
        <f t="shared" si="11"/>
        <v>0</v>
      </c>
      <c r="Y85" s="60">
        <f t="shared" si="11"/>
        <v>0</v>
      </c>
      <c r="Z85" s="60">
        <f t="shared" si="11"/>
        <v>0</v>
      </c>
      <c r="AA85" s="60">
        <f t="shared" si="11"/>
        <v>0</v>
      </c>
      <c r="AB85" s="62">
        <f t="shared" si="11"/>
        <v>0</v>
      </c>
    </row>
    <row r="86" ht="16.5">
      <c r="A86" s="34"/>
      <c r="B86" s="53">
        <v>46155</v>
      </c>
      <c r="C86" s="58">
        <f>SUMIF(E86:AB86,"&gt;0")</f>
        <v>0</v>
      </c>
      <c r="D86" s="59">
        <f>SUMIF(E86:AB86,"&lt;0")</f>
        <v>0</v>
      </c>
      <c r="E86" s="60">
        <f t="shared" ref="E86:AB86" si="12">E16+ABS(E51)</f>
        <v>0</v>
      </c>
      <c r="F86" s="60">
        <f t="shared" si="12"/>
        <v>0</v>
      </c>
      <c r="G86" s="60">
        <f t="shared" si="12"/>
        <v>0</v>
      </c>
      <c r="H86" s="60">
        <f t="shared" si="12"/>
        <v>0</v>
      </c>
      <c r="I86" s="60">
        <f t="shared" si="12"/>
        <v>0</v>
      </c>
      <c r="J86" s="60">
        <f t="shared" si="12"/>
        <v>0</v>
      </c>
      <c r="K86" s="60">
        <f t="shared" si="12"/>
        <v>0</v>
      </c>
      <c r="L86" s="60">
        <f t="shared" si="12"/>
        <v>0</v>
      </c>
      <c r="M86" s="60">
        <f t="shared" si="12"/>
        <v>0</v>
      </c>
      <c r="N86" s="60">
        <f t="shared" si="12"/>
        <v>0</v>
      </c>
      <c r="O86" s="60">
        <f t="shared" si="12"/>
        <v>0</v>
      </c>
      <c r="P86" s="60">
        <f t="shared" si="12"/>
        <v>0</v>
      </c>
      <c r="Q86" s="60">
        <f t="shared" si="12"/>
        <v>0</v>
      </c>
      <c r="R86" s="60">
        <f t="shared" si="12"/>
        <v>0</v>
      </c>
      <c r="S86" s="60">
        <f t="shared" si="12"/>
        <v>0</v>
      </c>
      <c r="T86" s="60">
        <f t="shared" si="12"/>
        <v>0</v>
      </c>
      <c r="U86" s="60">
        <f t="shared" si="12"/>
        <v>0</v>
      </c>
      <c r="V86" s="60">
        <f t="shared" si="12"/>
        <v>0</v>
      </c>
      <c r="W86" s="60">
        <f t="shared" si="12"/>
        <v>0</v>
      </c>
      <c r="X86" s="60">
        <f t="shared" si="12"/>
        <v>0</v>
      </c>
      <c r="Y86" s="60">
        <f t="shared" si="12"/>
        <v>0</v>
      </c>
      <c r="Z86" s="60">
        <f t="shared" si="12"/>
        <v>0</v>
      </c>
      <c r="AA86" s="60">
        <f t="shared" si="12"/>
        <v>0</v>
      </c>
      <c r="AB86" s="62">
        <f t="shared" si="12"/>
        <v>0</v>
      </c>
    </row>
    <row r="87" ht="16.5">
      <c r="A87" s="34"/>
      <c r="B87" s="53">
        <v>46156</v>
      </c>
      <c r="C87" s="58">
        <f>SUMIF(E87:AB87,"&gt;0")</f>
        <v>0</v>
      </c>
      <c r="D87" s="59">
        <f>SUMIF(E87:AB87,"&lt;0")</f>
        <v>0</v>
      </c>
      <c r="E87" s="60">
        <f t="shared" ref="E87:AB87" si="13">E17+ABS(E52)</f>
        <v>0</v>
      </c>
      <c r="F87" s="60">
        <f t="shared" si="13"/>
        <v>0</v>
      </c>
      <c r="G87" s="60">
        <f t="shared" si="13"/>
        <v>0</v>
      </c>
      <c r="H87" s="60">
        <f t="shared" si="13"/>
        <v>0</v>
      </c>
      <c r="I87" s="60">
        <f t="shared" si="13"/>
        <v>0</v>
      </c>
      <c r="J87" s="60">
        <f t="shared" si="13"/>
        <v>0</v>
      </c>
      <c r="K87" s="60">
        <f t="shared" si="13"/>
        <v>0</v>
      </c>
      <c r="L87" s="60">
        <f t="shared" si="13"/>
        <v>0</v>
      </c>
      <c r="M87" s="60">
        <f t="shared" si="13"/>
        <v>0</v>
      </c>
      <c r="N87" s="60">
        <f t="shared" si="13"/>
        <v>0</v>
      </c>
      <c r="O87" s="60">
        <f t="shared" si="13"/>
        <v>0</v>
      </c>
      <c r="P87" s="60">
        <f t="shared" si="13"/>
        <v>0</v>
      </c>
      <c r="Q87" s="60">
        <f t="shared" si="13"/>
        <v>0</v>
      </c>
      <c r="R87" s="60">
        <f t="shared" si="13"/>
        <v>0</v>
      </c>
      <c r="S87" s="60">
        <f t="shared" si="13"/>
        <v>0</v>
      </c>
      <c r="T87" s="60">
        <f t="shared" si="13"/>
        <v>0</v>
      </c>
      <c r="U87" s="60">
        <f t="shared" si="13"/>
        <v>0</v>
      </c>
      <c r="V87" s="60">
        <f t="shared" si="13"/>
        <v>0</v>
      </c>
      <c r="W87" s="60">
        <f t="shared" si="13"/>
        <v>0</v>
      </c>
      <c r="X87" s="60">
        <f t="shared" si="13"/>
        <v>0</v>
      </c>
      <c r="Y87" s="60">
        <f t="shared" si="13"/>
        <v>0</v>
      </c>
      <c r="Z87" s="60">
        <f t="shared" si="13"/>
        <v>0</v>
      </c>
      <c r="AA87" s="60">
        <f t="shared" si="13"/>
        <v>0</v>
      </c>
      <c r="AB87" s="62">
        <f t="shared" si="13"/>
        <v>0</v>
      </c>
    </row>
    <row r="88" ht="16.5">
      <c r="A88" s="34"/>
      <c r="B88" s="53">
        <v>46157</v>
      </c>
      <c r="C88" s="58">
        <f>SUMIF(E88:AB88,"&gt;0")</f>
        <v>0</v>
      </c>
      <c r="D88" s="59">
        <f>SUMIF(E88:AB88,"&lt;0")</f>
        <v>0</v>
      </c>
      <c r="E88" s="60">
        <f t="shared" ref="E88:AB88" si="14">E18+ABS(E53)</f>
        <v>0</v>
      </c>
      <c r="F88" s="60">
        <f t="shared" si="14"/>
        <v>0</v>
      </c>
      <c r="G88" s="60">
        <f t="shared" si="14"/>
        <v>0</v>
      </c>
      <c r="H88" s="60">
        <f t="shared" si="14"/>
        <v>0</v>
      </c>
      <c r="I88" s="60">
        <f t="shared" si="14"/>
        <v>0</v>
      </c>
      <c r="J88" s="60">
        <f t="shared" si="14"/>
        <v>0</v>
      </c>
      <c r="K88" s="60">
        <f t="shared" si="14"/>
        <v>0</v>
      </c>
      <c r="L88" s="60">
        <f t="shared" si="14"/>
        <v>0</v>
      </c>
      <c r="M88" s="60">
        <f t="shared" si="14"/>
        <v>0</v>
      </c>
      <c r="N88" s="60">
        <f t="shared" si="14"/>
        <v>0</v>
      </c>
      <c r="O88" s="60">
        <f t="shared" si="14"/>
        <v>0</v>
      </c>
      <c r="P88" s="60">
        <f t="shared" si="14"/>
        <v>0</v>
      </c>
      <c r="Q88" s="60">
        <f t="shared" si="14"/>
        <v>0</v>
      </c>
      <c r="R88" s="60">
        <f t="shared" si="14"/>
        <v>0</v>
      </c>
      <c r="S88" s="60">
        <f t="shared" si="14"/>
        <v>0</v>
      </c>
      <c r="T88" s="60">
        <f t="shared" si="14"/>
        <v>0</v>
      </c>
      <c r="U88" s="60">
        <f t="shared" si="14"/>
        <v>0</v>
      </c>
      <c r="V88" s="60">
        <f t="shared" si="14"/>
        <v>0</v>
      </c>
      <c r="W88" s="60">
        <f t="shared" si="14"/>
        <v>0</v>
      </c>
      <c r="X88" s="60">
        <f t="shared" si="14"/>
        <v>0</v>
      </c>
      <c r="Y88" s="60">
        <f t="shared" si="14"/>
        <v>0</v>
      </c>
      <c r="Z88" s="60">
        <f t="shared" si="14"/>
        <v>0</v>
      </c>
      <c r="AA88" s="60">
        <f t="shared" si="14"/>
        <v>0</v>
      </c>
      <c r="AB88" s="62">
        <f t="shared" si="14"/>
        <v>0</v>
      </c>
    </row>
    <row r="89" ht="16.5">
      <c r="A89" s="34"/>
      <c r="B89" s="53">
        <v>46158</v>
      </c>
      <c r="C89" s="58">
        <f>SUMIF(E89:AB89,"&gt;0")</f>
        <v>0</v>
      </c>
      <c r="D89" s="59">
        <f>SUMIF(E89:AB89,"&lt;0")</f>
        <v>0</v>
      </c>
      <c r="E89" s="60">
        <f t="shared" ref="E89:AB89" si="15">E19+ABS(E54)</f>
        <v>0</v>
      </c>
      <c r="F89" s="60">
        <f t="shared" si="15"/>
        <v>0</v>
      </c>
      <c r="G89" s="60">
        <f t="shared" si="15"/>
        <v>0</v>
      </c>
      <c r="H89" s="60">
        <f t="shared" si="15"/>
        <v>0</v>
      </c>
      <c r="I89" s="60">
        <f t="shared" si="15"/>
        <v>0</v>
      </c>
      <c r="J89" s="60">
        <f t="shared" si="15"/>
        <v>0</v>
      </c>
      <c r="K89" s="60">
        <f t="shared" si="15"/>
        <v>0</v>
      </c>
      <c r="L89" s="60">
        <f t="shared" si="15"/>
        <v>0</v>
      </c>
      <c r="M89" s="60">
        <f t="shared" si="15"/>
        <v>0</v>
      </c>
      <c r="N89" s="60">
        <f t="shared" si="15"/>
        <v>0</v>
      </c>
      <c r="O89" s="60">
        <f t="shared" si="15"/>
        <v>0</v>
      </c>
      <c r="P89" s="60">
        <f t="shared" si="15"/>
        <v>0</v>
      </c>
      <c r="Q89" s="60">
        <f t="shared" si="15"/>
        <v>0</v>
      </c>
      <c r="R89" s="60">
        <f t="shared" si="15"/>
        <v>0</v>
      </c>
      <c r="S89" s="60">
        <f t="shared" si="15"/>
        <v>0</v>
      </c>
      <c r="T89" s="60">
        <f t="shared" si="15"/>
        <v>0</v>
      </c>
      <c r="U89" s="60">
        <f t="shared" si="15"/>
        <v>0</v>
      </c>
      <c r="V89" s="60">
        <f t="shared" si="15"/>
        <v>0</v>
      </c>
      <c r="W89" s="60">
        <f t="shared" si="15"/>
        <v>0</v>
      </c>
      <c r="X89" s="60">
        <f t="shared" si="15"/>
        <v>0</v>
      </c>
      <c r="Y89" s="60">
        <f t="shared" si="15"/>
        <v>0</v>
      </c>
      <c r="Z89" s="60">
        <f t="shared" si="15"/>
        <v>0</v>
      </c>
      <c r="AA89" s="60">
        <f t="shared" si="15"/>
        <v>0</v>
      </c>
      <c r="AB89" s="62">
        <f t="shared" si="15"/>
        <v>0</v>
      </c>
    </row>
    <row r="90" ht="16.5">
      <c r="A90" s="34"/>
      <c r="B90" s="53">
        <v>46159</v>
      </c>
      <c r="C90" s="58">
        <f>SUMIF(E90:AB90,"&gt;0")</f>
        <v>0</v>
      </c>
      <c r="D90" s="59">
        <f>SUMIF(E90:AB90,"&lt;0")</f>
        <v>0</v>
      </c>
      <c r="E90" s="60">
        <f t="shared" ref="E90:AB90" si="16">E20+ABS(E55)</f>
        <v>0</v>
      </c>
      <c r="F90" s="60">
        <f t="shared" si="16"/>
        <v>0</v>
      </c>
      <c r="G90" s="60">
        <f t="shared" si="16"/>
        <v>0</v>
      </c>
      <c r="H90" s="60">
        <f t="shared" si="16"/>
        <v>0</v>
      </c>
      <c r="I90" s="60">
        <f t="shared" si="16"/>
        <v>0</v>
      </c>
      <c r="J90" s="60">
        <f t="shared" si="16"/>
        <v>0</v>
      </c>
      <c r="K90" s="60">
        <f t="shared" si="16"/>
        <v>0</v>
      </c>
      <c r="L90" s="60">
        <f t="shared" si="16"/>
        <v>0</v>
      </c>
      <c r="M90" s="60">
        <f t="shared" si="16"/>
        <v>0</v>
      </c>
      <c r="N90" s="60">
        <f t="shared" si="16"/>
        <v>0</v>
      </c>
      <c r="O90" s="60">
        <f t="shared" si="16"/>
        <v>0</v>
      </c>
      <c r="P90" s="60">
        <f t="shared" si="16"/>
        <v>0</v>
      </c>
      <c r="Q90" s="60">
        <f t="shared" si="16"/>
        <v>0</v>
      </c>
      <c r="R90" s="60">
        <f t="shared" si="16"/>
        <v>0</v>
      </c>
      <c r="S90" s="60">
        <f t="shared" si="16"/>
        <v>0</v>
      </c>
      <c r="T90" s="60">
        <f t="shared" si="16"/>
        <v>0</v>
      </c>
      <c r="U90" s="60">
        <f t="shared" si="16"/>
        <v>0</v>
      </c>
      <c r="V90" s="60">
        <f t="shared" si="16"/>
        <v>0</v>
      </c>
      <c r="W90" s="60">
        <f t="shared" si="16"/>
        <v>0</v>
      </c>
      <c r="X90" s="60">
        <f t="shared" si="16"/>
        <v>0</v>
      </c>
      <c r="Y90" s="60">
        <f t="shared" si="16"/>
        <v>0</v>
      </c>
      <c r="Z90" s="60">
        <f t="shared" si="16"/>
        <v>0</v>
      </c>
      <c r="AA90" s="60">
        <f t="shared" si="16"/>
        <v>0</v>
      </c>
      <c r="AB90" s="62">
        <f t="shared" si="16"/>
        <v>0</v>
      </c>
    </row>
    <row r="91" ht="16.5">
      <c r="A91" s="34"/>
      <c r="B91" s="53">
        <v>46160</v>
      </c>
      <c r="C91" s="58">
        <f>SUMIF(E91:AB91,"&gt;0")</f>
        <v>0</v>
      </c>
      <c r="D91" s="59">
        <f>SUMIF(E91:AB91,"&lt;0")</f>
        <v>0</v>
      </c>
      <c r="E91" s="60">
        <f t="shared" ref="E91:AB91" si="17">E21+ABS(E56)</f>
        <v>0</v>
      </c>
      <c r="F91" s="60">
        <f t="shared" si="17"/>
        <v>0</v>
      </c>
      <c r="G91" s="60">
        <f t="shared" si="17"/>
        <v>0</v>
      </c>
      <c r="H91" s="60">
        <f t="shared" si="17"/>
        <v>0</v>
      </c>
      <c r="I91" s="60">
        <f t="shared" si="17"/>
        <v>0</v>
      </c>
      <c r="J91" s="60">
        <f t="shared" si="17"/>
        <v>0</v>
      </c>
      <c r="K91" s="60">
        <f t="shared" si="17"/>
        <v>0</v>
      </c>
      <c r="L91" s="60">
        <f t="shared" si="17"/>
        <v>0</v>
      </c>
      <c r="M91" s="60">
        <f t="shared" si="17"/>
        <v>0</v>
      </c>
      <c r="N91" s="60">
        <f t="shared" si="17"/>
        <v>0</v>
      </c>
      <c r="O91" s="60">
        <f t="shared" si="17"/>
        <v>0</v>
      </c>
      <c r="P91" s="60">
        <f t="shared" si="17"/>
        <v>0</v>
      </c>
      <c r="Q91" s="60">
        <f t="shared" si="17"/>
        <v>0</v>
      </c>
      <c r="R91" s="60">
        <f t="shared" si="17"/>
        <v>0</v>
      </c>
      <c r="S91" s="60">
        <f t="shared" si="17"/>
        <v>0</v>
      </c>
      <c r="T91" s="60">
        <f t="shared" si="17"/>
        <v>0</v>
      </c>
      <c r="U91" s="60">
        <f t="shared" si="17"/>
        <v>0</v>
      </c>
      <c r="V91" s="60">
        <f t="shared" si="17"/>
        <v>0</v>
      </c>
      <c r="W91" s="60">
        <f t="shared" si="17"/>
        <v>0</v>
      </c>
      <c r="X91" s="60">
        <f t="shared" si="17"/>
        <v>0</v>
      </c>
      <c r="Y91" s="60">
        <f t="shared" si="17"/>
        <v>0</v>
      </c>
      <c r="Z91" s="60">
        <f t="shared" si="17"/>
        <v>0</v>
      </c>
      <c r="AA91" s="60">
        <f t="shared" si="17"/>
        <v>0</v>
      </c>
      <c r="AB91" s="62">
        <f t="shared" si="17"/>
        <v>0</v>
      </c>
    </row>
    <row r="92" ht="16.5">
      <c r="A92" s="34"/>
      <c r="B92" s="53">
        <v>46161</v>
      </c>
      <c r="C92" s="58">
        <f>SUMIF(E92:AB92,"&gt;0")</f>
        <v>0</v>
      </c>
      <c r="D92" s="59">
        <f>SUMIF(E92:AB92,"&lt;0")</f>
        <v>0</v>
      </c>
      <c r="E92" s="60">
        <f t="shared" ref="E92:AB92" si="18">E22+ABS(E57)</f>
        <v>0</v>
      </c>
      <c r="F92" s="60">
        <f t="shared" si="18"/>
        <v>0</v>
      </c>
      <c r="G92" s="60">
        <f t="shared" si="18"/>
        <v>0</v>
      </c>
      <c r="H92" s="60">
        <f t="shared" si="18"/>
        <v>0</v>
      </c>
      <c r="I92" s="60">
        <f t="shared" si="18"/>
        <v>0</v>
      </c>
      <c r="J92" s="60">
        <f t="shared" si="18"/>
        <v>0</v>
      </c>
      <c r="K92" s="60">
        <f t="shared" si="18"/>
        <v>0</v>
      </c>
      <c r="L92" s="60">
        <f t="shared" si="18"/>
        <v>0</v>
      </c>
      <c r="M92" s="60">
        <f t="shared" si="18"/>
        <v>0</v>
      </c>
      <c r="N92" s="60">
        <f t="shared" si="18"/>
        <v>0</v>
      </c>
      <c r="O92" s="60">
        <f t="shared" si="18"/>
        <v>0</v>
      </c>
      <c r="P92" s="60">
        <f t="shared" si="18"/>
        <v>0</v>
      </c>
      <c r="Q92" s="60">
        <f t="shared" si="18"/>
        <v>0</v>
      </c>
      <c r="R92" s="60">
        <f t="shared" si="18"/>
        <v>0</v>
      </c>
      <c r="S92" s="60">
        <f t="shared" si="18"/>
        <v>0</v>
      </c>
      <c r="T92" s="60">
        <f t="shared" si="18"/>
        <v>0</v>
      </c>
      <c r="U92" s="60">
        <f t="shared" si="18"/>
        <v>0</v>
      </c>
      <c r="V92" s="60">
        <f t="shared" si="18"/>
        <v>0</v>
      </c>
      <c r="W92" s="60">
        <f t="shared" si="18"/>
        <v>0</v>
      </c>
      <c r="X92" s="60">
        <f t="shared" si="18"/>
        <v>0</v>
      </c>
      <c r="Y92" s="60">
        <f t="shared" si="18"/>
        <v>0</v>
      </c>
      <c r="Z92" s="60">
        <f t="shared" si="18"/>
        <v>0</v>
      </c>
      <c r="AA92" s="60">
        <f t="shared" si="18"/>
        <v>0</v>
      </c>
      <c r="AB92" s="62">
        <f t="shared" si="18"/>
        <v>0</v>
      </c>
    </row>
    <row r="93" ht="16.5">
      <c r="A93" s="34"/>
      <c r="B93" s="53">
        <v>46162</v>
      </c>
      <c r="C93" s="58">
        <f>SUMIF(E93:AB93,"&gt;0")</f>
        <v>0</v>
      </c>
      <c r="D93" s="59">
        <f>SUMIF(E93:AB93,"&lt;0")</f>
        <v>0</v>
      </c>
      <c r="E93" s="60">
        <f t="shared" ref="E93:AB93" si="19">E23+ABS(E58)</f>
        <v>0</v>
      </c>
      <c r="F93" s="60">
        <f t="shared" si="19"/>
        <v>0</v>
      </c>
      <c r="G93" s="60">
        <f t="shared" si="19"/>
        <v>0</v>
      </c>
      <c r="H93" s="60">
        <f t="shared" si="19"/>
        <v>0</v>
      </c>
      <c r="I93" s="60">
        <f t="shared" si="19"/>
        <v>0</v>
      </c>
      <c r="J93" s="60">
        <f t="shared" si="19"/>
        <v>0</v>
      </c>
      <c r="K93" s="60">
        <f t="shared" si="19"/>
        <v>0</v>
      </c>
      <c r="L93" s="60">
        <f t="shared" si="19"/>
        <v>0</v>
      </c>
      <c r="M93" s="60">
        <f t="shared" si="19"/>
        <v>0</v>
      </c>
      <c r="N93" s="60">
        <f t="shared" si="19"/>
        <v>0</v>
      </c>
      <c r="O93" s="60">
        <f t="shared" si="19"/>
        <v>0</v>
      </c>
      <c r="P93" s="60">
        <f t="shared" si="19"/>
        <v>0</v>
      </c>
      <c r="Q93" s="60">
        <f t="shared" si="19"/>
        <v>0</v>
      </c>
      <c r="R93" s="60">
        <f t="shared" si="19"/>
        <v>0</v>
      </c>
      <c r="S93" s="60">
        <f t="shared" si="19"/>
        <v>0</v>
      </c>
      <c r="T93" s="60">
        <f t="shared" si="19"/>
        <v>0</v>
      </c>
      <c r="U93" s="60">
        <f t="shared" si="19"/>
        <v>0</v>
      </c>
      <c r="V93" s="60">
        <f t="shared" si="19"/>
        <v>0</v>
      </c>
      <c r="W93" s="60">
        <f t="shared" si="19"/>
        <v>0</v>
      </c>
      <c r="X93" s="60">
        <f t="shared" si="19"/>
        <v>0</v>
      </c>
      <c r="Y93" s="60">
        <f t="shared" si="19"/>
        <v>0</v>
      </c>
      <c r="Z93" s="60">
        <f t="shared" si="19"/>
        <v>0</v>
      </c>
      <c r="AA93" s="60">
        <f t="shared" si="19"/>
        <v>0</v>
      </c>
      <c r="AB93" s="62">
        <f t="shared" si="19"/>
        <v>0</v>
      </c>
    </row>
    <row r="94" ht="16.5">
      <c r="A94" s="34"/>
      <c r="B94" s="53">
        <v>46163</v>
      </c>
      <c r="C94" s="58">
        <f>SUMIF(E94:AB94,"&gt;0")</f>
        <v>0</v>
      </c>
      <c r="D94" s="59">
        <f>SUMIF(E94:AB94,"&lt;0")</f>
        <v>0</v>
      </c>
      <c r="E94" s="60">
        <f t="shared" ref="E94:AB94" si="20">E24+ABS(E59)</f>
        <v>0</v>
      </c>
      <c r="F94" s="60">
        <f t="shared" si="20"/>
        <v>0</v>
      </c>
      <c r="G94" s="60">
        <f t="shared" si="20"/>
        <v>0</v>
      </c>
      <c r="H94" s="60">
        <f t="shared" si="20"/>
        <v>0</v>
      </c>
      <c r="I94" s="60">
        <f t="shared" si="20"/>
        <v>0</v>
      </c>
      <c r="J94" s="60">
        <f t="shared" si="20"/>
        <v>0</v>
      </c>
      <c r="K94" s="60">
        <f t="shared" si="20"/>
        <v>0</v>
      </c>
      <c r="L94" s="60">
        <f t="shared" si="20"/>
        <v>0</v>
      </c>
      <c r="M94" s="60">
        <f t="shared" si="20"/>
        <v>0</v>
      </c>
      <c r="N94" s="60">
        <f t="shared" si="20"/>
        <v>0</v>
      </c>
      <c r="O94" s="60">
        <f t="shared" si="20"/>
        <v>0</v>
      </c>
      <c r="P94" s="60">
        <f t="shared" si="20"/>
        <v>0</v>
      </c>
      <c r="Q94" s="60">
        <f t="shared" si="20"/>
        <v>0</v>
      </c>
      <c r="R94" s="60">
        <f t="shared" si="20"/>
        <v>0</v>
      </c>
      <c r="S94" s="60">
        <f t="shared" si="20"/>
        <v>0</v>
      </c>
      <c r="T94" s="60">
        <f t="shared" si="20"/>
        <v>0</v>
      </c>
      <c r="U94" s="60">
        <f t="shared" si="20"/>
        <v>0</v>
      </c>
      <c r="V94" s="60">
        <f t="shared" si="20"/>
        <v>0</v>
      </c>
      <c r="W94" s="60">
        <f t="shared" si="20"/>
        <v>0</v>
      </c>
      <c r="X94" s="60">
        <f t="shared" si="20"/>
        <v>0</v>
      </c>
      <c r="Y94" s="60">
        <f t="shared" si="20"/>
        <v>0</v>
      </c>
      <c r="Z94" s="60">
        <f t="shared" si="20"/>
        <v>0</v>
      </c>
      <c r="AA94" s="60">
        <f t="shared" si="20"/>
        <v>0</v>
      </c>
      <c r="AB94" s="62">
        <f t="shared" si="20"/>
        <v>0</v>
      </c>
    </row>
    <row r="95" ht="16.5">
      <c r="A95" s="34"/>
      <c r="B95" s="53">
        <v>46164</v>
      </c>
      <c r="C95" s="58">
        <f>SUMIF(E95:AB95,"&gt;0")</f>
        <v>0</v>
      </c>
      <c r="D95" s="59">
        <f>SUMIF(E95:AB95,"&lt;0")</f>
        <v>0</v>
      </c>
      <c r="E95" s="60">
        <f t="shared" ref="E95:AB95" si="21">E25+ABS(E60)</f>
        <v>0</v>
      </c>
      <c r="F95" s="60">
        <f t="shared" si="21"/>
        <v>0</v>
      </c>
      <c r="G95" s="60">
        <f t="shared" si="21"/>
        <v>0</v>
      </c>
      <c r="H95" s="60">
        <f t="shared" si="21"/>
        <v>0</v>
      </c>
      <c r="I95" s="60">
        <f t="shared" si="21"/>
        <v>0</v>
      </c>
      <c r="J95" s="60">
        <f t="shared" si="21"/>
        <v>0</v>
      </c>
      <c r="K95" s="60">
        <f t="shared" si="21"/>
        <v>0</v>
      </c>
      <c r="L95" s="60">
        <f t="shared" si="21"/>
        <v>0</v>
      </c>
      <c r="M95" s="60">
        <f t="shared" si="21"/>
        <v>0</v>
      </c>
      <c r="N95" s="60">
        <f t="shared" si="21"/>
        <v>0</v>
      </c>
      <c r="O95" s="60">
        <f t="shared" si="21"/>
        <v>0</v>
      </c>
      <c r="P95" s="60">
        <f t="shared" si="21"/>
        <v>0</v>
      </c>
      <c r="Q95" s="60">
        <f t="shared" si="21"/>
        <v>0</v>
      </c>
      <c r="R95" s="60">
        <f t="shared" si="21"/>
        <v>0</v>
      </c>
      <c r="S95" s="60">
        <f t="shared" si="21"/>
        <v>0</v>
      </c>
      <c r="T95" s="60">
        <f t="shared" si="21"/>
        <v>0</v>
      </c>
      <c r="U95" s="60">
        <f t="shared" si="21"/>
        <v>0</v>
      </c>
      <c r="V95" s="60">
        <f t="shared" si="21"/>
        <v>0</v>
      </c>
      <c r="W95" s="60">
        <f t="shared" si="21"/>
        <v>0</v>
      </c>
      <c r="X95" s="60">
        <f t="shared" si="21"/>
        <v>0</v>
      </c>
      <c r="Y95" s="60">
        <f t="shared" si="21"/>
        <v>0</v>
      </c>
      <c r="Z95" s="60">
        <f t="shared" si="21"/>
        <v>0</v>
      </c>
      <c r="AA95" s="60">
        <f t="shared" si="21"/>
        <v>0</v>
      </c>
      <c r="AB95" s="62">
        <f t="shared" si="21"/>
        <v>0</v>
      </c>
    </row>
    <row r="96" ht="16.5">
      <c r="A96" s="34"/>
      <c r="B96" s="53">
        <v>46165</v>
      </c>
      <c r="C96" s="58">
        <f>SUMIF(E96:AB96,"&gt;0")</f>
        <v>0</v>
      </c>
      <c r="D96" s="59">
        <f>SUMIF(E96:AB96,"&lt;0")</f>
        <v>0</v>
      </c>
      <c r="E96" s="60">
        <f t="shared" ref="E96:AB96" si="22">E26+ABS(E61)</f>
        <v>0</v>
      </c>
      <c r="F96" s="60">
        <f t="shared" si="22"/>
        <v>0</v>
      </c>
      <c r="G96" s="60">
        <f t="shared" si="22"/>
        <v>0</v>
      </c>
      <c r="H96" s="60">
        <f t="shared" si="22"/>
        <v>0</v>
      </c>
      <c r="I96" s="60">
        <f t="shared" si="22"/>
        <v>0</v>
      </c>
      <c r="J96" s="60">
        <f t="shared" si="22"/>
        <v>0</v>
      </c>
      <c r="K96" s="60">
        <f t="shared" si="22"/>
        <v>0</v>
      </c>
      <c r="L96" s="60">
        <f t="shared" si="22"/>
        <v>0</v>
      </c>
      <c r="M96" s="60">
        <f t="shared" si="22"/>
        <v>0</v>
      </c>
      <c r="N96" s="60">
        <f t="shared" si="22"/>
        <v>0</v>
      </c>
      <c r="O96" s="60">
        <f t="shared" si="22"/>
        <v>0</v>
      </c>
      <c r="P96" s="60">
        <f t="shared" si="22"/>
        <v>0</v>
      </c>
      <c r="Q96" s="60">
        <f t="shared" si="22"/>
        <v>0</v>
      </c>
      <c r="R96" s="60">
        <f t="shared" si="22"/>
        <v>0</v>
      </c>
      <c r="S96" s="60">
        <f t="shared" si="22"/>
        <v>0</v>
      </c>
      <c r="T96" s="60">
        <f t="shared" si="22"/>
        <v>0</v>
      </c>
      <c r="U96" s="60">
        <f t="shared" si="22"/>
        <v>0</v>
      </c>
      <c r="V96" s="60">
        <f t="shared" si="22"/>
        <v>0</v>
      </c>
      <c r="W96" s="60">
        <f t="shared" si="22"/>
        <v>0</v>
      </c>
      <c r="X96" s="60">
        <f t="shared" si="22"/>
        <v>0</v>
      </c>
      <c r="Y96" s="60">
        <f t="shared" si="22"/>
        <v>0</v>
      </c>
      <c r="Z96" s="60">
        <f t="shared" si="22"/>
        <v>0</v>
      </c>
      <c r="AA96" s="60">
        <f t="shared" si="22"/>
        <v>0</v>
      </c>
      <c r="AB96" s="62">
        <f t="shared" si="22"/>
        <v>0</v>
      </c>
    </row>
    <row r="97" ht="16.5">
      <c r="A97" s="34"/>
      <c r="B97" s="53">
        <v>46166</v>
      </c>
      <c r="C97" s="58">
        <f>SUMIF(E97:AB97,"&gt;0")</f>
        <v>0</v>
      </c>
      <c r="D97" s="59">
        <f>SUMIF(E97:AB97,"&lt;0")</f>
        <v>0</v>
      </c>
      <c r="E97" s="60">
        <f t="shared" ref="E97:AB97" si="23">E27+ABS(E62)</f>
        <v>0</v>
      </c>
      <c r="F97" s="60">
        <f t="shared" si="23"/>
        <v>0</v>
      </c>
      <c r="G97" s="60">
        <f t="shared" si="23"/>
        <v>0</v>
      </c>
      <c r="H97" s="60">
        <f t="shared" si="23"/>
        <v>0</v>
      </c>
      <c r="I97" s="60">
        <f t="shared" si="23"/>
        <v>0</v>
      </c>
      <c r="J97" s="60">
        <f t="shared" si="23"/>
        <v>0</v>
      </c>
      <c r="K97" s="60">
        <f t="shared" si="23"/>
        <v>0</v>
      </c>
      <c r="L97" s="60">
        <f t="shared" si="23"/>
        <v>0</v>
      </c>
      <c r="M97" s="60">
        <f t="shared" si="23"/>
        <v>0</v>
      </c>
      <c r="N97" s="60">
        <f t="shared" si="23"/>
        <v>0</v>
      </c>
      <c r="O97" s="60">
        <f t="shared" si="23"/>
        <v>0</v>
      </c>
      <c r="P97" s="60">
        <f t="shared" si="23"/>
        <v>0</v>
      </c>
      <c r="Q97" s="60">
        <f t="shared" si="23"/>
        <v>0</v>
      </c>
      <c r="R97" s="60">
        <f t="shared" si="23"/>
        <v>0</v>
      </c>
      <c r="S97" s="60">
        <f t="shared" si="23"/>
        <v>0</v>
      </c>
      <c r="T97" s="60">
        <f t="shared" si="23"/>
        <v>0</v>
      </c>
      <c r="U97" s="60">
        <f t="shared" si="23"/>
        <v>0</v>
      </c>
      <c r="V97" s="60">
        <f t="shared" si="23"/>
        <v>0</v>
      </c>
      <c r="W97" s="60">
        <f t="shared" si="23"/>
        <v>0</v>
      </c>
      <c r="X97" s="60">
        <f t="shared" si="23"/>
        <v>0</v>
      </c>
      <c r="Y97" s="60">
        <f t="shared" si="23"/>
        <v>0</v>
      </c>
      <c r="Z97" s="60">
        <f t="shared" si="23"/>
        <v>0</v>
      </c>
      <c r="AA97" s="60">
        <f t="shared" si="23"/>
        <v>0</v>
      </c>
      <c r="AB97" s="62">
        <f t="shared" si="23"/>
        <v>0</v>
      </c>
    </row>
    <row r="98" ht="16.5">
      <c r="A98" s="34"/>
      <c r="B98" s="53">
        <v>46167</v>
      </c>
      <c r="C98" s="58">
        <f>SUMIF(E98:AB98,"&gt;0")</f>
        <v>0</v>
      </c>
      <c r="D98" s="59">
        <f>SUMIF(E98:AB98,"&lt;0")</f>
        <v>0</v>
      </c>
      <c r="E98" s="60">
        <f t="shared" ref="E98:AB98" si="24">E28+ABS(E63)</f>
        <v>0</v>
      </c>
      <c r="F98" s="60">
        <f t="shared" si="24"/>
        <v>0</v>
      </c>
      <c r="G98" s="60">
        <f t="shared" si="24"/>
        <v>0</v>
      </c>
      <c r="H98" s="60">
        <f t="shared" si="24"/>
        <v>0</v>
      </c>
      <c r="I98" s="60">
        <f t="shared" si="24"/>
        <v>0</v>
      </c>
      <c r="J98" s="60">
        <f t="shared" si="24"/>
        <v>0</v>
      </c>
      <c r="K98" s="60">
        <f t="shared" si="24"/>
        <v>0</v>
      </c>
      <c r="L98" s="60">
        <f t="shared" si="24"/>
        <v>0</v>
      </c>
      <c r="M98" s="60">
        <f t="shared" si="24"/>
        <v>0</v>
      </c>
      <c r="N98" s="60">
        <f t="shared" si="24"/>
        <v>0</v>
      </c>
      <c r="O98" s="60">
        <f t="shared" si="24"/>
        <v>0</v>
      </c>
      <c r="P98" s="60">
        <f t="shared" si="24"/>
        <v>0</v>
      </c>
      <c r="Q98" s="60">
        <f t="shared" si="24"/>
        <v>0</v>
      </c>
      <c r="R98" s="60">
        <f t="shared" si="24"/>
        <v>0</v>
      </c>
      <c r="S98" s="60">
        <f t="shared" si="24"/>
        <v>0</v>
      </c>
      <c r="T98" s="60">
        <f t="shared" si="24"/>
        <v>0</v>
      </c>
      <c r="U98" s="60">
        <f t="shared" si="24"/>
        <v>0</v>
      </c>
      <c r="V98" s="60">
        <f t="shared" si="24"/>
        <v>0</v>
      </c>
      <c r="W98" s="60">
        <f t="shared" si="24"/>
        <v>0</v>
      </c>
      <c r="X98" s="60">
        <f t="shared" si="24"/>
        <v>0</v>
      </c>
      <c r="Y98" s="60">
        <f t="shared" si="24"/>
        <v>0</v>
      </c>
      <c r="Z98" s="60">
        <f t="shared" si="24"/>
        <v>0</v>
      </c>
      <c r="AA98" s="60">
        <f t="shared" si="24"/>
        <v>0</v>
      </c>
      <c r="AB98" s="62">
        <f t="shared" si="24"/>
        <v>0</v>
      </c>
    </row>
    <row r="99" ht="16.5">
      <c r="A99" s="34"/>
      <c r="B99" s="53">
        <v>46168</v>
      </c>
      <c r="C99" s="58">
        <f>SUMIF(E99:AB99,"&gt;0")</f>
        <v>0</v>
      </c>
      <c r="D99" s="59">
        <f>SUMIF(E99:AB99,"&lt;0")</f>
        <v>0</v>
      </c>
      <c r="E99" s="60">
        <f t="shared" ref="E99:AB99" si="25">E29+ABS(E64)</f>
        <v>0</v>
      </c>
      <c r="F99" s="60">
        <f t="shared" si="25"/>
        <v>0</v>
      </c>
      <c r="G99" s="60">
        <f t="shared" si="25"/>
        <v>0</v>
      </c>
      <c r="H99" s="60">
        <f t="shared" si="25"/>
        <v>0</v>
      </c>
      <c r="I99" s="60">
        <f t="shared" si="25"/>
        <v>0</v>
      </c>
      <c r="J99" s="60">
        <f t="shared" si="25"/>
        <v>0</v>
      </c>
      <c r="K99" s="60">
        <f t="shared" si="25"/>
        <v>0</v>
      </c>
      <c r="L99" s="60">
        <f t="shared" si="25"/>
        <v>0</v>
      </c>
      <c r="M99" s="60">
        <f t="shared" si="25"/>
        <v>0</v>
      </c>
      <c r="N99" s="60">
        <f t="shared" si="25"/>
        <v>0</v>
      </c>
      <c r="O99" s="60">
        <f t="shared" si="25"/>
        <v>0</v>
      </c>
      <c r="P99" s="60">
        <f t="shared" si="25"/>
        <v>0</v>
      </c>
      <c r="Q99" s="60">
        <f t="shared" si="25"/>
        <v>0</v>
      </c>
      <c r="R99" s="60">
        <f t="shared" si="25"/>
        <v>0</v>
      </c>
      <c r="S99" s="60">
        <f t="shared" si="25"/>
        <v>0</v>
      </c>
      <c r="T99" s="60">
        <f t="shared" si="25"/>
        <v>0</v>
      </c>
      <c r="U99" s="60">
        <f t="shared" si="25"/>
        <v>0</v>
      </c>
      <c r="V99" s="60">
        <f t="shared" si="25"/>
        <v>0</v>
      </c>
      <c r="W99" s="60">
        <f t="shared" si="25"/>
        <v>0</v>
      </c>
      <c r="X99" s="60">
        <f t="shared" si="25"/>
        <v>0</v>
      </c>
      <c r="Y99" s="60">
        <f t="shared" si="25"/>
        <v>0</v>
      </c>
      <c r="Z99" s="60">
        <f t="shared" si="25"/>
        <v>0</v>
      </c>
      <c r="AA99" s="60">
        <f t="shared" si="25"/>
        <v>0</v>
      </c>
      <c r="AB99" s="62">
        <f t="shared" si="25"/>
        <v>0</v>
      </c>
    </row>
    <row r="100" ht="16.5">
      <c r="A100" s="34"/>
      <c r="B100" s="53">
        <v>46169</v>
      </c>
      <c r="C100" s="58">
        <f>SUMIF(E100:AB100,"&gt;0")</f>
        <v>0</v>
      </c>
      <c r="D100" s="59">
        <f>SUMIF(E100:AB100,"&lt;0")</f>
        <v>0</v>
      </c>
      <c r="E100" s="60">
        <f t="shared" ref="E100:AB100" si="26">E30+ABS(E65)</f>
        <v>0</v>
      </c>
      <c r="F100" s="60">
        <f t="shared" si="26"/>
        <v>0</v>
      </c>
      <c r="G100" s="60">
        <f t="shared" si="26"/>
        <v>0</v>
      </c>
      <c r="H100" s="60">
        <f t="shared" si="26"/>
        <v>0</v>
      </c>
      <c r="I100" s="60">
        <f t="shared" si="26"/>
        <v>0</v>
      </c>
      <c r="J100" s="60">
        <f t="shared" si="26"/>
        <v>0</v>
      </c>
      <c r="K100" s="60">
        <f t="shared" si="26"/>
        <v>0</v>
      </c>
      <c r="L100" s="60">
        <f t="shared" si="26"/>
        <v>0</v>
      </c>
      <c r="M100" s="60">
        <f t="shared" si="26"/>
        <v>0</v>
      </c>
      <c r="N100" s="60">
        <f t="shared" si="26"/>
        <v>0</v>
      </c>
      <c r="O100" s="60">
        <f t="shared" si="26"/>
        <v>0</v>
      </c>
      <c r="P100" s="60">
        <f t="shared" si="26"/>
        <v>0</v>
      </c>
      <c r="Q100" s="60">
        <f t="shared" si="26"/>
        <v>0</v>
      </c>
      <c r="R100" s="60">
        <f t="shared" si="26"/>
        <v>0</v>
      </c>
      <c r="S100" s="60">
        <f t="shared" si="26"/>
        <v>0</v>
      </c>
      <c r="T100" s="60">
        <f t="shared" si="26"/>
        <v>0</v>
      </c>
      <c r="U100" s="60">
        <f t="shared" si="26"/>
        <v>0</v>
      </c>
      <c r="V100" s="60">
        <f t="shared" si="26"/>
        <v>0</v>
      </c>
      <c r="W100" s="60">
        <f t="shared" si="26"/>
        <v>0</v>
      </c>
      <c r="X100" s="60">
        <f t="shared" si="26"/>
        <v>0</v>
      </c>
      <c r="Y100" s="60">
        <f t="shared" si="26"/>
        <v>0</v>
      </c>
      <c r="Z100" s="60">
        <f t="shared" si="26"/>
        <v>0</v>
      </c>
      <c r="AA100" s="60">
        <f t="shared" si="26"/>
        <v>0</v>
      </c>
      <c r="AB100" s="62">
        <f t="shared" si="26"/>
        <v>0</v>
      </c>
    </row>
    <row r="101" ht="16.5">
      <c r="A101" s="34"/>
      <c r="B101" s="53">
        <v>46170</v>
      </c>
      <c r="C101" s="58">
        <f>SUMIF(E101:AB101,"&gt;0")</f>
        <v>0</v>
      </c>
      <c r="D101" s="59">
        <f>SUMIF(E101:AB101,"&lt;0")</f>
        <v>0</v>
      </c>
      <c r="E101" s="60">
        <f t="shared" ref="E101:AB101" si="27">E31+ABS(E66)</f>
        <v>0</v>
      </c>
      <c r="F101" s="60">
        <f t="shared" si="27"/>
        <v>0</v>
      </c>
      <c r="G101" s="60">
        <f t="shared" si="27"/>
        <v>0</v>
      </c>
      <c r="H101" s="60">
        <f t="shared" si="27"/>
        <v>0</v>
      </c>
      <c r="I101" s="60">
        <f t="shared" si="27"/>
        <v>0</v>
      </c>
      <c r="J101" s="60">
        <f t="shared" si="27"/>
        <v>0</v>
      </c>
      <c r="K101" s="60">
        <f t="shared" si="27"/>
        <v>0</v>
      </c>
      <c r="L101" s="60">
        <f t="shared" si="27"/>
        <v>0</v>
      </c>
      <c r="M101" s="60">
        <f t="shared" si="27"/>
        <v>0</v>
      </c>
      <c r="N101" s="60">
        <f t="shared" si="27"/>
        <v>0</v>
      </c>
      <c r="O101" s="60">
        <f t="shared" si="27"/>
        <v>0</v>
      </c>
      <c r="P101" s="60">
        <f t="shared" si="27"/>
        <v>0</v>
      </c>
      <c r="Q101" s="60">
        <f t="shared" si="27"/>
        <v>0</v>
      </c>
      <c r="R101" s="60">
        <f t="shared" si="27"/>
        <v>0</v>
      </c>
      <c r="S101" s="60">
        <f t="shared" si="27"/>
        <v>0</v>
      </c>
      <c r="T101" s="60">
        <f t="shared" si="27"/>
        <v>0</v>
      </c>
      <c r="U101" s="60">
        <f t="shared" si="27"/>
        <v>0</v>
      </c>
      <c r="V101" s="60">
        <f t="shared" si="27"/>
        <v>0</v>
      </c>
      <c r="W101" s="60">
        <f t="shared" si="27"/>
        <v>0</v>
      </c>
      <c r="X101" s="60">
        <f t="shared" si="27"/>
        <v>0</v>
      </c>
      <c r="Y101" s="60">
        <f t="shared" si="27"/>
        <v>0</v>
      </c>
      <c r="Z101" s="60">
        <f t="shared" si="27"/>
        <v>0</v>
      </c>
      <c r="AA101" s="60">
        <f t="shared" si="27"/>
        <v>0</v>
      </c>
      <c r="AB101" s="62">
        <f t="shared" si="27"/>
        <v>0</v>
      </c>
    </row>
    <row r="102" ht="16.5">
      <c r="A102" s="34"/>
      <c r="B102" s="53">
        <v>46171</v>
      </c>
      <c r="C102" s="58">
        <f>SUMIF(E102:AB102,"&gt;0")</f>
        <v>0</v>
      </c>
      <c r="D102" s="59">
        <f>SUMIF(E102:AB102,"&lt;0")</f>
        <v>0</v>
      </c>
      <c r="E102" s="60">
        <f t="shared" ref="E102:AB102" si="28">E32+ABS(E67)</f>
        <v>0</v>
      </c>
      <c r="F102" s="60">
        <f t="shared" si="28"/>
        <v>0</v>
      </c>
      <c r="G102" s="60">
        <f t="shared" si="28"/>
        <v>0</v>
      </c>
      <c r="H102" s="60">
        <f t="shared" si="28"/>
        <v>0</v>
      </c>
      <c r="I102" s="60">
        <f t="shared" si="28"/>
        <v>0</v>
      </c>
      <c r="J102" s="60">
        <f t="shared" si="28"/>
        <v>0</v>
      </c>
      <c r="K102" s="60">
        <f t="shared" si="28"/>
        <v>0</v>
      </c>
      <c r="L102" s="60">
        <f t="shared" si="28"/>
        <v>0</v>
      </c>
      <c r="M102" s="60">
        <f t="shared" si="28"/>
        <v>0</v>
      </c>
      <c r="N102" s="60">
        <f t="shared" si="28"/>
        <v>0</v>
      </c>
      <c r="O102" s="60">
        <f t="shared" si="28"/>
        <v>0</v>
      </c>
      <c r="P102" s="60">
        <f t="shared" si="28"/>
        <v>0</v>
      </c>
      <c r="Q102" s="60">
        <f t="shared" si="28"/>
        <v>0</v>
      </c>
      <c r="R102" s="60">
        <f t="shared" si="28"/>
        <v>0</v>
      </c>
      <c r="S102" s="60">
        <f t="shared" si="28"/>
        <v>0</v>
      </c>
      <c r="T102" s="60">
        <f t="shared" si="28"/>
        <v>0</v>
      </c>
      <c r="U102" s="60">
        <f t="shared" si="28"/>
        <v>0</v>
      </c>
      <c r="V102" s="60">
        <f t="shared" si="28"/>
        <v>0</v>
      </c>
      <c r="W102" s="60">
        <f t="shared" si="28"/>
        <v>0</v>
      </c>
      <c r="X102" s="60">
        <f t="shared" si="28"/>
        <v>0</v>
      </c>
      <c r="Y102" s="60">
        <f t="shared" si="28"/>
        <v>0</v>
      </c>
      <c r="Z102" s="60">
        <f t="shared" si="28"/>
        <v>0</v>
      </c>
      <c r="AA102" s="60">
        <f t="shared" si="28"/>
        <v>0</v>
      </c>
      <c r="AB102" s="62">
        <f t="shared" si="28"/>
        <v>0</v>
      </c>
    </row>
    <row r="103" ht="16.5">
      <c r="A103" s="34"/>
      <c r="B103" s="53">
        <v>46172</v>
      </c>
      <c r="C103" s="58">
        <f>SUMIF(E103:AB103,"&gt;0")</f>
        <v>0</v>
      </c>
      <c r="D103" s="59">
        <f>SUMIF(E103:AB103,"&lt;0")</f>
        <v>0</v>
      </c>
      <c r="E103" s="60">
        <f t="shared" ref="E103:AB103" si="29">E33+ABS(E68)</f>
        <v>0</v>
      </c>
      <c r="F103" s="60">
        <f t="shared" si="29"/>
        <v>0</v>
      </c>
      <c r="G103" s="60">
        <f t="shared" si="29"/>
        <v>0</v>
      </c>
      <c r="H103" s="60">
        <f t="shared" si="29"/>
        <v>0</v>
      </c>
      <c r="I103" s="60">
        <f t="shared" si="29"/>
        <v>0</v>
      </c>
      <c r="J103" s="60">
        <f t="shared" si="29"/>
        <v>0</v>
      </c>
      <c r="K103" s="60">
        <f t="shared" si="29"/>
        <v>0</v>
      </c>
      <c r="L103" s="60">
        <f t="shared" si="29"/>
        <v>0</v>
      </c>
      <c r="M103" s="60">
        <f t="shared" si="29"/>
        <v>0</v>
      </c>
      <c r="N103" s="60">
        <f t="shared" si="29"/>
        <v>0</v>
      </c>
      <c r="O103" s="60">
        <f t="shared" si="29"/>
        <v>0</v>
      </c>
      <c r="P103" s="60">
        <f t="shared" si="29"/>
        <v>0</v>
      </c>
      <c r="Q103" s="60">
        <f t="shared" si="29"/>
        <v>0</v>
      </c>
      <c r="R103" s="60">
        <f t="shared" si="29"/>
        <v>0</v>
      </c>
      <c r="S103" s="60">
        <f t="shared" si="29"/>
        <v>0</v>
      </c>
      <c r="T103" s="60">
        <f t="shared" si="29"/>
        <v>0</v>
      </c>
      <c r="U103" s="60">
        <f t="shared" si="29"/>
        <v>0</v>
      </c>
      <c r="V103" s="60">
        <f t="shared" si="29"/>
        <v>0</v>
      </c>
      <c r="W103" s="60">
        <f t="shared" si="29"/>
        <v>0</v>
      </c>
      <c r="X103" s="60">
        <f t="shared" si="29"/>
        <v>0</v>
      </c>
      <c r="Y103" s="60">
        <f t="shared" si="29"/>
        <v>0</v>
      </c>
      <c r="Z103" s="60">
        <f t="shared" si="29"/>
        <v>0</v>
      </c>
      <c r="AA103" s="60">
        <f t="shared" si="29"/>
        <v>0</v>
      </c>
      <c r="AB103" s="62">
        <f t="shared" si="29"/>
        <v>0</v>
      </c>
    </row>
    <row r="104" ht="15.75">
      <c r="A104" s="34"/>
      <c r="B104" s="54">
        <v>46173</v>
      </c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0">F34+F69</f>
        <v>0</v>
      </c>
      <c r="G104" s="65">
        <f t="shared" si="30"/>
        <v>0</v>
      </c>
      <c r="H104" s="65">
        <f t="shared" si="30"/>
        <v>0</v>
      </c>
      <c r="I104" s="65">
        <f t="shared" si="30"/>
        <v>0</v>
      </c>
      <c r="J104" s="65">
        <f t="shared" si="30"/>
        <v>0</v>
      </c>
      <c r="K104" s="65">
        <f t="shared" si="30"/>
        <v>0</v>
      </c>
      <c r="L104" s="65">
        <f t="shared" si="30"/>
        <v>0</v>
      </c>
      <c r="M104" s="65">
        <f t="shared" si="30"/>
        <v>0</v>
      </c>
      <c r="N104" s="65">
        <f t="shared" si="30"/>
        <v>0</v>
      </c>
      <c r="O104" s="65">
        <f t="shared" si="30"/>
        <v>0</v>
      </c>
      <c r="P104" s="65">
        <f t="shared" si="30"/>
        <v>0</v>
      </c>
      <c r="Q104" s="65">
        <f t="shared" si="30"/>
        <v>0</v>
      </c>
      <c r="R104" s="65">
        <f t="shared" si="30"/>
        <v>0</v>
      </c>
      <c r="S104" s="65">
        <f t="shared" si="30"/>
        <v>0</v>
      </c>
      <c r="T104" s="65">
        <f t="shared" si="30"/>
        <v>0</v>
      </c>
      <c r="U104" s="65">
        <f t="shared" si="30"/>
        <v>0</v>
      </c>
      <c r="V104" s="65">
        <f t="shared" si="30"/>
        <v>0</v>
      </c>
      <c r="W104" s="65">
        <f t="shared" si="30"/>
        <v>0</v>
      </c>
      <c r="X104" s="65">
        <f t="shared" si="30"/>
        <v>0</v>
      </c>
      <c r="Y104" s="65">
        <f t="shared" si="30"/>
        <v>0</v>
      </c>
      <c r="Z104" s="65">
        <f t="shared" si="30"/>
        <v>0</v>
      </c>
      <c r="AA104" s="65">
        <f t="shared" si="30"/>
        <v>0</v>
      </c>
      <c r="AB104" s="66">
        <f t="shared" si="30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42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46143</v>
      </c>
      <c r="C4" s="48">
        <f>SUM(E4:AB4)</f>
        <v>1199.8333333400001</v>
      </c>
      <c r="D4" s="49"/>
      <c r="E4" s="50">
        <v>44.433333330000004</v>
      </c>
      <c r="F4" s="51">
        <v>40</v>
      </c>
      <c r="G4" s="51">
        <v>53.666666669999998</v>
      </c>
      <c r="H4" s="51">
        <v>44</v>
      </c>
      <c r="I4" s="51">
        <v>26.399999999999999</v>
      </c>
      <c r="J4" s="51">
        <v>38.733333330000001</v>
      </c>
      <c r="K4" s="51">
        <v>41.933333330000004</v>
      </c>
      <c r="L4" s="51">
        <v>0</v>
      </c>
      <c r="M4" s="51">
        <v>0</v>
      </c>
      <c r="N4" s="51">
        <v>0</v>
      </c>
      <c r="O4" s="51">
        <v>0</v>
      </c>
      <c r="P4" s="51">
        <v>53.666666669999998</v>
      </c>
      <c r="Q4" s="51">
        <v>68.400000000000006</v>
      </c>
      <c r="R4" s="51">
        <v>109</v>
      </c>
      <c r="S4" s="51">
        <v>120</v>
      </c>
      <c r="T4" s="51">
        <v>94.666666669999998</v>
      </c>
      <c r="U4" s="51">
        <v>60</v>
      </c>
      <c r="V4" s="51">
        <v>109.66666667</v>
      </c>
      <c r="W4" s="51">
        <v>49.600000000000001</v>
      </c>
      <c r="X4" s="51">
        <v>0</v>
      </c>
      <c r="Y4" s="51">
        <v>26.666666670000001</v>
      </c>
      <c r="Z4" s="51">
        <v>40</v>
      </c>
      <c r="AA4" s="51">
        <v>59</v>
      </c>
      <c r="AB4" s="52">
        <v>120</v>
      </c>
    </row>
    <row r="5" ht="16.5">
      <c r="A5" s="34"/>
      <c r="B5" s="53">
        <v>46144</v>
      </c>
      <c r="C5" s="48">
        <f>SUM(E5:AB5)</f>
        <v>1492.9999999900001</v>
      </c>
      <c r="D5" s="49"/>
      <c r="E5" s="50">
        <v>94.799999999999997</v>
      </c>
      <c r="F5" s="51">
        <v>85</v>
      </c>
      <c r="G5" s="51">
        <v>120</v>
      </c>
      <c r="H5" s="51">
        <v>92</v>
      </c>
      <c r="I5" s="51">
        <v>46.733333330000001</v>
      </c>
      <c r="J5" s="51">
        <v>92</v>
      </c>
      <c r="K5" s="51">
        <v>92</v>
      </c>
      <c r="L5" s="51">
        <v>38.533333329999998</v>
      </c>
      <c r="M5" s="51">
        <v>0</v>
      </c>
      <c r="N5" s="51">
        <v>16</v>
      </c>
      <c r="O5" s="51">
        <v>19.199999999999999</v>
      </c>
      <c r="P5" s="51">
        <v>0</v>
      </c>
      <c r="Q5" s="51">
        <v>0</v>
      </c>
      <c r="R5" s="51">
        <v>60.666666669999998</v>
      </c>
      <c r="S5" s="51">
        <v>104</v>
      </c>
      <c r="T5" s="51">
        <v>78.799999999999997</v>
      </c>
      <c r="U5" s="51">
        <v>63.200000000000003</v>
      </c>
      <c r="V5" s="51">
        <v>82</v>
      </c>
      <c r="W5" s="51">
        <v>96</v>
      </c>
      <c r="X5" s="51">
        <v>42</v>
      </c>
      <c r="Y5" s="51">
        <v>69.733333329999994</v>
      </c>
      <c r="Z5" s="51">
        <v>80</v>
      </c>
      <c r="AA5" s="51">
        <v>54</v>
      </c>
      <c r="AB5" s="52">
        <v>66.333333330000002</v>
      </c>
    </row>
    <row r="6" ht="16.5">
      <c r="A6" s="34"/>
      <c r="B6" s="53">
        <v>46145</v>
      </c>
      <c r="C6" s="48">
        <f>SUM(E6:AB6)</f>
        <v>839.20000000000016</v>
      </c>
      <c r="D6" s="49"/>
      <c r="E6" s="50">
        <v>48</v>
      </c>
      <c r="F6" s="51">
        <v>87.733333329999994</v>
      </c>
      <c r="G6" s="51">
        <v>72.400000000000006</v>
      </c>
      <c r="H6" s="51">
        <v>72.666666669999998</v>
      </c>
      <c r="I6" s="51">
        <v>44</v>
      </c>
      <c r="J6" s="51">
        <v>44</v>
      </c>
      <c r="K6" s="51">
        <v>44</v>
      </c>
      <c r="L6" s="51">
        <v>41.066666669999996</v>
      </c>
      <c r="M6" s="51">
        <v>0</v>
      </c>
      <c r="N6" s="51">
        <v>0</v>
      </c>
      <c r="O6" s="51">
        <v>52</v>
      </c>
      <c r="P6" s="51">
        <v>64</v>
      </c>
      <c r="Q6" s="51">
        <v>0</v>
      </c>
      <c r="R6" s="51">
        <v>0</v>
      </c>
      <c r="S6" s="51">
        <v>0</v>
      </c>
      <c r="T6" s="51">
        <v>45.600000000000001</v>
      </c>
      <c r="U6" s="51">
        <v>17.466666669999999</v>
      </c>
      <c r="V6" s="51">
        <v>12.93333333</v>
      </c>
      <c r="W6" s="51">
        <v>17.199999999999999</v>
      </c>
      <c r="X6" s="51">
        <v>12</v>
      </c>
      <c r="Y6" s="51">
        <v>30</v>
      </c>
      <c r="Z6" s="51">
        <v>30</v>
      </c>
      <c r="AA6" s="51">
        <v>24</v>
      </c>
      <c r="AB6" s="52">
        <v>80.133333329999999</v>
      </c>
    </row>
    <row r="7" ht="16.5">
      <c r="A7" s="34"/>
      <c r="B7" s="53">
        <v>46146</v>
      </c>
      <c r="C7" s="48">
        <f>SUM(E7:AB7)</f>
        <v>731.84999998000001</v>
      </c>
      <c r="D7" s="49"/>
      <c r="E7" s="50">
        <v>53.733333330000001</v>
      </c>
      <c r="F7" s="51">
        <v>7</v>
      </c>
      <c r="G7" s="51">
        <v>21</v>
      </c>
      <c r="H7" s="51">
        <v>54.333333330000002</v>
      </c>
      <c r="I7" s="51">
        <v>61</v>
      </c>
      <c r="J7" s="51">
        <v>64</v>
      </c>
      <c r="K7" s="51">
        <v>88.333333330000002</v>
      </c>
      <c r="L7" s="51">
        <v>55</v>
      </c>
      <c r="M7" s="51">
        <v>75.983333329999994</v>
      </c>
      <c r="N7" s="51">
        <v>0</v>
      </c>
      <c r="O7" s="51">
        <v>60.733333330000001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22.399999999999999</v>
      </c>
      <c r="Z7" s="51">
        <v>55.5</v>
      </c>
      <c r="AA7" s="51">
        <v>54</v>
      </c>
      <c r="AB7" s="52">
        <v>58.833333330000002</v>
      </c>
    </row>
    <row r="8" ht="16.5">
      <c r="A8" s="34"/>
      <c r="B8" s="53">
        <v>46147</v>
      </c>
      <c r="C8" s="48">
        <f>SUM(E8:AB8)</f>
        <v>14</v>
      </c>
      <c r="D8" s="49"/>
      <c r="E8" s="50">
        <v>14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46148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46149</v>
      </c>
      <c r="C10" s="48">
        <f>SUM(E10:AB10)</f>
        <v>580.46666667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56.866666670000001</v>
      </c>
      <c r="O10" s="51">
        <v>113.59999999999999</v>
      </c>
      <c r="P10" s="51">
        <v>120</v>
      </c>
      <c r="Q10" s="51">
        <v>120</v>
      </c>
      <c r="R10" s="51">
        <v>120</v>
      </c>
      <c r="S10" s="51">
        <v>50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46150</v>
      </c>
      <c r="C11" s="48">
        <f>SUM(E11:AB11)</f>
        <v>0</v>
      </c>
      <c r="D11" s="49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</row>
    <row r="12" ht="16.5">
      <c r="A12" s="34"/>
      <c r="B12" s="53">
        <v>46151</v>
      </c>
      <c r="C12" s="48">
        <f>SUM(E12:AB12)</f>
        <v>0</v>
      </c>
      <c r="D12" s="49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2"/>
    </row>
    <row r="13" ht="16.5">
      <c r="A13" s="34"/>
      <c r="B13" s="53">
        <v>46152</v>
      </c>
      <c r="C13" s="48">
        <f>SUM(E13:AB13)</f>
        <v>0</v>
      </c>
      <c r="D13" s="49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2"/>
    </row>
    <row r="14" ht="16.5">
      <c r="A14" s="34"/>
      <c r="B14" s="53">
        <v>46153</v>
      </c>
      <c r="C14" s="48">
        <f>SUM(E14:AB14)</f>
        <v>0</v>
      </c>
      <c r="D14" s="49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</row>
    <row r="15" ht="16.5">
      <c r="A15" s="34"/>
      <c r="B15" s="53">
        <v>46154</v>
      </c>
      <c r="C15" s="48">
        <f>SUM(E15:AB15)</f>
        <v>0</v>
      </c>
      <c r="D15" s="49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</row>
    <row r="16" ht="16.5">
      <c r="A16" s="34"/>
      <c r="B16" s="53">
        <v>46155</v>
      </c>
      <c r="C16" s="48">
        <f>SUM(E16:AB16)</f>
        <v>0</v>
      </c>
      <c r="D16" s="49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</row>
    <row r="17" ht="16.5">
      <c r="A17" s="34"/>
      <c r="B17" s="53">
        <v>46156</v>
      </c>
      <c r="C17" s="48">
        <f>SUM(E17:AB17)</f>
        <v>0</v>
      </c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</row>
    <row r="18" ht="16.5">
      <c r="A18" s="34"/>
      <c r="B18" s="53">
        <v>46157</v>
      </c>
      <c r="C18" s="48">
        <f>SUM(E18:AB18)</f>
        <v>0</v>
      </c>
      <c r="D18" s="49"/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</row>
    <row r="19" ht="16.5">
      <c r="A19" s="34"/>
      <c r="B19" s="53">
        <v>46158</v>
      </c>
      <c r="C19" s="48">
        <f>SUM(E19:AB19)</f>
        <v>0</v>
      </c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</row>
    <row r="20" ht="16.5">
      <c r="A20" s="34"/>
      <c r="B20" s="53">
        <v>46159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ht="16.5">
      <c r="A21" s="34"/>
      <c r="B21" s="53">
        <v>46160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ht="16.5">
      <c r="A22" s="34"/>
      <c r="B22" s="53">
        <v>46161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ht="16.5">
      <c r="A23" s="34"/>
      <c r="B23" s="53">
        <v>46162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ht="16.5">
      <c r="A24" s="34"/>
      <c r="B24" s="53">
        <v>46163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ht="16.5">
      <c r="A25" s="34"/>
      <c r="B25" s="53">
        <v>46164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ht="16.5">
      <c r="A26" s="34"/>
      <c r="B26" s="53">
        <v>46165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ht="16.5">
      <c r="A27" s="34"/>
      <c r="B27" s="53">
        <v>46166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ht="16.5">
      <c r="A28" s="34"/>
      <c r="B28" s="53">
        <v>46167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ht="16.5">
      <c r="A29" s="34"/>
      <c r="B29" s="53">
        <v>46168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ht="16.5">
      <c r="A30" s="34"/>
      <c r="B30" s="53">
        <v>46169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46170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46171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46172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>
        <v>46173</v>
      </c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37</v>
      </c>
      <c r="C37" s="36" t="s">
        <v>38</v>
      </c>
      <c r="D37" s="37"/>
      <c r="E37" s="38" t="s">
        <v>43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46143</v>
      </c>
      <c r="C39" s="48">
        <f>SUM(E39:AB39)</f>
        <v>-51.049999999999997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-1</v>
      </c>
      <c r="M39" s="51">
        <v>-14</v>
      </c>
      <c r="N39" s="51">
        <v>-36.049999999999997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46144</v>
      </c>
      <c r="C40" s="48">
        <f>SUM(E40:AB40)</f>
        <v>-1.3333333299999999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-0.33333332999999998</v>
      </c>
      <c r="M40" s="51">
        <v>0</v>
      </c>
      <c r="N40" s="51">
        <v>0</v>
      </c>
      <c r="O40" s="51">
        <v>0</v>
      </c>
      <c r="P40" s="51">
        <v>-1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46145</v>
      </c>
      <c r="C41" s="48">
        <f>SUM(E41:AB41)</f>
        <v>-15.199999999999999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-4.7999999999999998</v>
      </c>
      <c r="N41" s="51">
        <v>-10.4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46146</v>
      </c>
      <c r="C42" s="48">
        <f>SUM(E42:AB42)</f>
        <v>-180.45000000000002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-35.25</v>
      </c>
      <c r="S42" s="51">
        <v>0</v>
      </c>
      <c r="T42" s="51">
        <v>0</v>
      </c>
      <c r="U42" s="51">
        <v>-32</v>
      </c>
      <c r="V42" s="51">
        <v>-56</v>
      </c>
      <c r="W42" s="51">
        <v>-23.43333333</v>
      </c>
      <c r="X42" s="51">
        <v>-33.766666669999999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46147</v>
      </c>
      <c r="C43" s="48">
        <f>SUM(E43:AB43)</f>
        <v>-224.68333332999998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-0.81666667000000004</v>
      </c>
      <c r="J43" s="51">
        <v>-1</v>
      </c>
      <c r="K43" s="51">
        <v>-51.933333330000004</v>
      </c>
      <c r="L43" s="51">
        <v>-7.7333333299999998</v>
      </c>
      <c r="M43" s="51">
        <v>-1</v>
      </c>
      <c r="N43" s="51">
        <v>-1</v>
      </c>
      <c r="O43" s="51">
        <v>-24</v>
      </c>
      <c r="P43" s="51">
        <v>-24</v>
      </c>
      <c r="Q43" s="51">
        <v>-24</v>
      </c>
      <c r="R43" s="51">
        <v>-24</v>
      </c>
      <c r="S43" s="51">
        <v>-24</v>
      </c>
      <c r="T43" s="51">
        <v>-1</v>
      </c>
      <c r="U43" s="51">
        <v>-1</v>
      </c>
      <c r="V43" s="51">
        <v>-1</v>
      </c>
      <c r="W43" s="51">
        <v>-38.200000000000003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46148</v>
      </c>
      <c r="C44" s="48">
        <f>SUM(E44:AB44)</f>
        <v>-381.43333333999999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-8.8000000000000007</v>
      </c>
      <c r="K44" s="51">
        <v>-48</v>
      </c>
      <c r="L44" s="51">
        <v>-48</v>
      </c>
      <c r="M44" s="51">
        <v>-0.75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-24</v>
      </c>
      <c r="W44" s="51">
        <v>-53.466666670000002</v>
      </c>
      <c r="X44" s="51">
        <v>-61.566666669999996</v>
      </c>
      <c r="Y44" s="51">
        <v>-48</v>
      </c>
      <c r="Z44" s="51">
        <v>-48</v>
      </c>
      <c r="AA44" s="51">
        <v>-12</v>
      </c>
      <c r="AB44" s="52">
        <v>-28.850000000000001</v>
      </c>
    </row>
    <row r="45" ht="16.5">
      <c r="A45" s="34"/>
      <c r="B45" s="53">
        <v>46149</v>
      </c>
      <c r="C45" s="48">
        <f>SUM(E45:AB45)</f>
        <v>-421.23333332999999</v>
      </c>
      <c r="D45" s="49"/>
      <c r="E45" s="50">
        <v>-38</v>
      </c>
      <c r="F45" s="51">
        <v>-22</v>
      </c>
      <c r="G45" s="51">
        <v>-23</v>
      </c>
      <c r="H45" s="51">
        <v>-23</v>
      </c>
      <c r="I45" s="51">
        <v>-1</v>
      </c>
      <c r="J45" s="51">
        <v>-1</v>
      </c>
      <c r="K45" s="51">
        <v>-1</v>
      </c>
      <c r="L45" s="51">
        <v>-32</v>
      </c>
      <c r="M45" s="51">
        <v>-10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-12.266666669999999</v>
      </c>
      <c r="T45" s="51">
        <v>-44</v>
      </c>
      <c r="U45" s="51">
        <v>-45</v>
      </c>
      <c r="V45" s="51">
        <v>-50</v>
      </c>
      <c r="W45" s="51">
        <v>-75.633333329999999</v>
      </c>
      <c r="X45" s="51">
        <v>-43.333333330000002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46150</v>
      </c>
      <c r="C46" s="48">
        <f>SUM(E46:AB46)</f>
        <v>0</v>
      </c>
      <c r="D46" s="49"/>
      <c r="E46" s="5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</row>
    <row r="47" ht="16.5">
      <c r="A47" s="34"/>
      <c r="B47" s="53">
        <v>46151</v>
      </c>
      <c r="C47" s="48">
        <f>SUM(E47:AB47)</f>
        <v>0</v>
      </c>
      <c r="D47" s="49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</row>
    <row r="48" ht="16.5">
      <c r="A48" s="34"/>
      <c r="B48" s="53">
        <v>46152</v>
      </c>
      <c r="C48" s="48">
        <f>SUM(E48:AB48)</f>
        <v>0</v>
      </c>
      <c r="D48" s="49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</row>
    <row r="49" ht="16.5">
      <c r="A49" s="34"/>
      <c r="B49" s="53">
        <v>46153</v>
      </c>
      <c r="C49" s="48">
        <f>SUM(E49:AB49)</f>
        <v>0</v>
      </c>
      <c r="D49" s="49"/>
      <c r="E49" s="50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</row>
    <row r="50" ht="16.5">
      <c r="A50" s="34"/>
      <c r="B50" s="53">
        <v>46154</v>
      </c>
      <c r="C50" s="48">
        <f>SUM(E50:AB50)</f>
        <v>0</v>
      </c>
      <c r="D50" s="49"/>
      <c r="E50" s="5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</row>
    <row r="51" ht="16.5">
      <c r="A51" s="34"/>
      <c r="B51" s="53">
        <v>46155</v>
      </c>
      <c r="C51" s="48">
        <f>SUM(E51:AB51)</f>
        <v>0</v>
      </c>
      <c r="D51" s="49"/>
      <c r="E51" s="50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</row>
    <row r="52" ht="16.5">
      <c r="A52" s="34"/>
      <c r="B52" s="53">
        <v>46156</v>
      </c>
      <c r="C52" s="48">
        <f>SUM(E52:AB52)</f>
        <v>0</v>
      </c>
      <c r="D52" s="49"/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</row>
    <row r="53" ht="16.5">
      <c r="A53" s="34"/>
      <c r="B53" s="53">
        <v>46157</v>
      </c>
      <c r="C53" s="48">
        <f>SUM(E53:AB53)</f>
        <v>0</v>
      </c>
      <c r="D53" s="49"/>
      <c r="E53" s="50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</row>
    <row r="54" ht="16.5">
      <c r="A54" s="34"/>
      <c r="B54" s="53">
        <v>46158</v>
      </c>
      <c r="C54" s="48">
        <f>SUM(E54:AB54)</f>
        <v>0</v>
      </c>
      <c r="D54" s="49"/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</row>
    <row r="55" ht="16.5">
      <c r="A55" s="34"/>
      <c r="B55" s="53">
        <v>46159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ht="16.5">
      <c r="A56" s="34"/>
      <c r="B56" s="53">
        <v>46160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ht="16.5">
      <c r="A57" s="34"/>
      <c r="B57" s="53">
        <v>46161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ht="16.5">
      <c r="A58" s="34"/>
      <c r="B58" s="53">
        <v>46162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ht="16.5">
      <c r="A59" s="34"/>
      <c r="B59" s="53">
        <v>46163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ht="16.5">
      <c r="A60" s="34"/>
      <c r="B60" s="53">
        <v>46164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ht="16.5">
      <c r="A61" s="34"/>
      <c r="B61" s="53">
        <v>46165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ht="16.5">
      <c r="A62" s="34"/>
      <c r="B62" s="53">
        <v>46166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ht="16.5">
      <c r="A63" s="34"/>
      <c r="B63" s="53">
        <v>46167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ht="16.5">
      <c r="A64" s="34"/>
      <c r="B64" s="53">
        <v>46168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ht="16.5">
      <c r="A65" s="34"/>
      <c r="B65" s="53">
        <v>46169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46170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46171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46172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>
        <v>46173</v>
      </c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44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46143</v>
      </c>
      <c r="C74" s="58">
        <f>SUMIF(E74:AB74,"&gt;0")</f>
        <v>1199.8333333400001</v>
      </c>
      <c r="D74" s="59">
        <f>SUMIF(E74:AB74,"&lt;0")</f>
        <v>-51.049999999999997</v>
      </c>
      <c r="E74" s="60">
        <f>E4+E39</f>
        <v>44.433333330000004</v>
      </c>
      <c r="F74" s="68">
        <f t="shared" ref="F74:AB74" si="0">F4+F39</f>
        <v>40</v>
      </c>
      <c r="G74" s="68">
        <f t="shared" si="0"/>
        <v>53.666666669999998</v>
      </c>
      <c r="H74" s="68">
        <f t="shared" si="0"/>
        <v>44</v>
      </c>
      <c r="I74" s="68">
        <f t="shared" si="0"/>
        <v>26.399999999999999</v>
      </c>
      <c r="J74" s="68">
        <f t="shared" si="0"/>
        <v>38.733333330000001</v>
      </c>
      <c r="K74" s="68">
        <f t="shared" si="0"/>
        <v>41.933333330000004</v>
      </c>
      <c r="L74" s="68">
        <f t="shared" si="0"/>
        <v>-1</v>
      </c>
      <c r="M74" s="68">
        <f t="shared" si="0"/>
        <v>-14</v>
      </c>
      <c r="N74" s="68">
        <f t="shared" si="0"/>
        <v>-36.049999999999997</v>
      </c>
      <c r="O74" s="68">
        <f t="shared" si="0"/>
        <v>0</v>
      </c>
      <c r="P74" s="68">
        <f t="shared" si="0"/>
        <v>53.666666669999998</v>
      </c>
      <c r="Q74" s="68">
        <f t="shared" si="0"/>
        <v>68.400000000000006</v>
      </c>
      <c r="R74" s="69">
        <f t="shared" si="0"/>
        <v>109</v>
      </c>
      <c r="S74" s="70">
        <f t="shared" si="0"/>
        <v>120</v>
      </c>
      <c r="T74" s="51">
        <f t="shared" si="0"/>
        <v>94.666666669999998</v>
      </c>
      <c r="U74" s="51">
        <f t="shared" si="0"/>
        <v>60</v>
      </c>
      <c r="V74" s="51">
        <f t="shared" si="0"/>
        <v>109.66666667</v>
      </c>
      <c r="W74" s="51">
        <f t="shared" si="0"/>
        <v>49.600000000000001</v>
      </c>
      <c r="X74" s="51">
        <f t="shared" si="0"/>
        <v>0</v>
      </c>
      <c r="Y74" s="51">
        <f t="shared" si="0"/>
        <v>26.666666670000001</v>
      </c>
      <c r="Z74" s="51">
        <f t="shared" si="0"/>
        <v>40</v>
      </c>
      <c r="AA74" s="51">
        <f t="shared" si="0"/>
        <v>59</v>
      </c>
      <c r="AB74" s="52">
        <f t="shared" si="0"/>
        <v>120</v>
      </c>
    </row>
    <row r="75" ht="16.5">
      <c r="A75" s="34"/>
      <c r="B75" s="53">
        <v>46144</v>
      </c>
      <c r="C75" s="58">
        <f>SUMIF(E75:AB75,"&gt;0")</f>
        <v>1492.6666666600001</v>
      </c>
      <c r="D75" s="59">
        <f>SUMIF(E75:AB75,"&lt;0")</f>
        <v>-1</v>
      </c>
      <c r="E75" s="71">
        <f t="shared" ref="E75:AB85" si="1">E5+E40</f>
        <v>94.799999999999997</v>
      </c>
      <c r="F75" s="51">
        <f t="shared" si="1"/>
        <v>85</v>
      </c>
      <c r="G75" s="51">
        <f t="shared" si="1"/>
        <v>120</v>
      </c>
      <c r="H75" s="51">
        <f t="shared" si="1"/>
        <v>92</v>
      </c>
      <c r="I75" s="51">
        <f t="shared" si="1"/>
        <v>46.733333330000001</v>
      </c>
      <c r="J75" s="51">
        <f t="shared" si="1"/>
        <v>92</v>
      </c>
      <c r="K75" s="51">
        <f t="shared" si="1"/>
        <v>92</v>
      </c>
      <c r="L75" s="51">
        <f t="shared" si="1"/>
        <v>38.199999999999996</v>
      </c>
      <c r="M75" s="51">
        <f t="shared" si="1"/>
        <v>0</v>
      </c>
      <c r="N75" s="51">
        <f t="shared" si="1"/>
        <v>16</v>
      </c>
      <c r="O75" s="51">
        <f t="shared" si="1"/>
        <v>19.199999999999999</v>
      </c>
      <c r="P75" s="51">
        <f t="shared" si="1"/>
        <v>-1</v>
      </c>
      <c r="Q75" s="51">
        <f t="shared" si="1"/>
        <v>0</v>
      </c>
      <c r="R75" s="51">
        <f t="shared" si="1"/>
        <v>60.666666669999998</v>
      </c>
      <c r="S75" s="51">
        <f t="shared" si="1"/>
        <v>104</v>
      </c>
      <c r="T75" s="51">
        <f t="shared" si="1"/>
        <v>78.799999999999997</v>
      </c>
      <c r="U75" s="51">
        <f t="shared" si="1"/>
        <v>63.200000000000003</v>
      </c>
      <c r="V75" s="51">
        <f t="shared" si="1"/>
        <v>82</v>
      </c>
      <c r="W75" s="51">
        <f t="shared" si="1"/>
        <v>96</v>
      </c>
      <c r="X75" s="51">
        <f t="shared" si="1"/>
        <v>42</v>
      </c>
      <c r="Y75" s="51">
        <f t="shared" si="1"/>
        <v>69.733333329999994</v>
      </c>
      <c r="Z75" s="51">
        <f t="shared" si="1"/>
        <v>80</v>
      </c>
      <c r="AA75" s="51">
        <f t="shared" si="1"/>
        <v>54</v>
      </c>
      <c r="AB75" s="52">
        <f t="shared" si="1"/>
        <v>66.333333330000002</v>
      </c>
    </row>
    <row r="76" ht="16.5">
      <c r="A76" s="34"/>
      <c r="B76" s="53">
        <v>46145</v>
      </c>
      <c r="C76" s="58">
        <f>SUMIF(E76:AB76,"&gt;0")</f>
        <v>839.20000000000016</v>
      </c>
      <c r="D76" s="59">
        <f>SUMIF(E76:AB76,"&lt;0")</f>
        <v>-15.199999999999999</v>
      </c>
      <c r="E76" s="71">
        <f t="shared" si="1"/>
        <v>48</v>
      </c>
      <c r="F76" s="51">
        <f t="shared" si="1"/>
        <v>87.733333329999994</v>
      </c>
      <c r="G76" s="51">
        <f t="shared" si="1"/>
        <v>72.400000000000006</v>
      </c>
      <c r="H76" s="51">
        <f t="shared" si="1"/>
        <v>72.666666669999998</v>
      </c>
      <c r="I76" s="51">
        <f t="shared" si="1"/>
        <v>44</v>
      </c>
      <c r="J76" s="51">
        <f t="shared" si="1"/>
        <v>44</v>
      </c>
      <c r="K76" s="51">
        <f t="shared" si="1"/>
        <v>44</v>
      </c>
      <c r="L76" s="51">
        <f t="shared" si="1"/>
        <v>41.066666669999996</v>
      </c>
      <c r="M76" s="51">
        <f t="shared" si="1"/>
        <v>-4.7999999999999998</v>
      </c>
      <c r="N76" s="51">
        <f t="shared" si="1"/>
        <v>-10.4</v>
      </c>
      <c r="O76" s="51">
        <f t="shared" si="1"/>
        <v>52</v>
      </c>
      <c r="P76" s="51">
        <f t="shared" si="1"/>
        <v>64</v>
      </c>
      <c r="Q76" s="51">
        <f t="shared" si="1"/>
        <v>0</v>
      </c>
      <c r="R76" s="51">
        <f t="shared" si="1"/>
        <v>0</v>
      </c>
      <c r="S76" s="51">
        <f t="shared" si="1"/>
        <v>0</v>
      </c>
      <c r="T76" s="51">
        <f t="shared" si="1"/>
        <v>45.600000000000001</v>
      </c>
      <c r="U76" s="51">
        <f t="shared" si="1"/>
        <v>17.466666669999999</v>
      </c>
      <c r="V76" s="51">
        <f t="shared" si="1"/>
        <v>12.93333333</v>
      </c>
      <c r="W76" s="51">
        <f t="shared" si="1"/>
        <v>17.199999999999999</v>
      </c>
      <c r="X76" s="51">
        <f t="shared" si="1"/>
        <v>12</v>
      </c>
      <c r="Y76" s="51">
        <f t="shared" si="1"/>
        <v>30</v>
      </c>
      <c r="Z76" s="51">
        <f t="shared" si="1"/>
        <v>30</v>
      </c>
      <c r="AA76" s="51">
        <f t="shared" si="1"/>
        <v>24</v>
      </c>
      <c r="AB76" s="52">
        <f t="shared" si="1"/>
        <v>80.133333329999999</v>
      </c>
    </row>
    <row r="77" ht="16.5">
      <c r="A77" s="34"/>
      <c r="B77" s="53">
        <v>46146</v>
      </c>
      <c r="C77" s="58">
        <f>SUMIF(E77:AB77,"&gt;0")</f>
        <v>731.84999998000001</v>
      </c>
      <c r="D77" s="59">
        <f>SUMIF(E77:AB77,"&lt;0")</f>
        <v>-180.45000000000002</v>
      </c>
      <c r="E77" s="71">
        <f t="shared" si="1"/>
        <v>53.733333330000001</v>
      </c>
      <c r="F77" s="51">
        <f t="shared" si="1"/>
        <v>7</v>
      </c>
      <c r="G77" s="51">
        <f t="shared" si="1"/>
        <v>21</v>
      </c>
      <c r="H77" s="51">
        <f t="shared" si="1"/>
        <v>54.333333330000002</v>
      </c>
      <c r="I77" s="51">
        <f t="shared" si="1"/>
        <v>61</v>
      </c>
      <c r="J77" s="51">
        <f t="shared" si="1"/>
        <v>64</v>
      </c>
      <c r="K77" s="51">
        <f t="shared" si="1"/>
        <v>88.333333330000002</v>
      </c>
      <c r="L77" s="51">
        <f t="shared" si="1"/>
        <v>55</v>
      </c>
      <c r="M77" s="51">
        <f t="shared" si="1"/>
        <v>75.983333329999994</v>
      </c>
      <c r="N77" s="51">
        <f t="shared" si="1"/>
        <v>0</v>
      </c>
      <c r="O77" s="51">
        <f t="shared" si="1"/>
        <v>60.733333330000001</v>
      </c>
      <c r="P77" s="51">
        <f t="shared" si="1"/>
        <v>0</v>
      </c>
      <c r="Q77" s="51">
        <f t="shared" si="1"/>
        <v>0</v>
      </c>
      <c r="R77" s="51">
        <f t="shared" si="1"/>
        <v>-35.25</v>
      </c>
      <c r="S77" s="51">
        <f t="shared" si="1"/>
        <v>0</v>
      </c>
      <c r="T77" s="51">
        <f t="shared" si="1"/>
        <v>0</v>
      </c>
      <c r="U77" s="51">
        <f t="shared" si="1"/>
        <v>-32</v>
      </c>
      <c r="V77" s="51">
        <f t="shared" si="1"/>
        <v>-56</v>
      </c>
      <c r="W77" s="51">
        <f t="shared" si="1"/>
        <v>-23.43333333</v>
      </c>
      <c r="X77" s="51">
        <f t="shared" si="1"/>
        <v>-33.766666669999999</v>
      </c>
      <c r="Y77" s="51">
        <f t="shared" si="1"/>
        <v>22.399999999999999</v>
      </c>
      <c r="Z77" s="51">
        <f t="shared" si="1"/>
        <v>55.5</v>
      </c>
      <c r="AA77" s="51">
        <f t="shared" si="1"/>
        <v>54</v>
      </c>
      <c r="AB77" s="52">
        <f t="shared" si="1"/>
        <v>58.833333330000002</v>
      </c>
    </row>
    <row r="78" ht="16.5">
      <c r="A78" s="34"/>
      <c r="B78" s="53">
        <v>46147</v>
      </c>
      <c r="C78" s="58">
        <f>SUMIF(E78:AB78,"&gt;0")</f>
        <v>14</v>
      </c>
      <c r="D78" s="59">
        <f>SUMIF(E78:AB78,"&lt;0")</f>
        <v>-224.68333332999998</v>
      </c>
      <c r="E78" s="71">
        <f t="shared" si="1"/>
        <v>14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-0.81666667000000004</v>
      </c>
      <c r="J78" s="51">
        <f t="shared" si="1"/>
        <v>-1</v>
      </c>
      <c r="K78" s="51">
        <f t="shared" si="1"/>
        <v>-51.933333330000004</v>
      </c>
      <c r="L78" s="51">
        <f t="shared" si="1"/>
        <v>-7.7333333299999998</v>
      </c>
      <c r="M78" s="51">
        <f t="shared" si="1"/>
        <v>-1</v>
      </c>
      <c r="N78" s="51">
        <f t="shared" si="1"/>
        <v>-1</v>
      </c>
      <c r="O78" s="51">
        <f t="shared" si="1"/>
        <v>-24</v>
      </c>
      <c r="P78" s="51">
        <f t="shared" si="1"/>
        <v>-24</v>
      </c>
      <c r="Q78" s="51">
        <f t="shared" si="1"/>
        <v>-24</v>
      </c>
      <c r="R78" s="51">
        <f t="shared" si="1"/>
        <v>-24</v>
      </c>
      <c r="S78" s="51">
        <f t="shared" si="1"/>
        <v>-24</v>
      </c>
      <c r="T78" s="51">
        <f t="shared" si="1"/>
        <v>-1</v>
      </c>
      <c r="U78" s="51">
        <f t="shared" si="1"/>
        <v>-1</v>
      </c>
      <c r="V78" s="51">
        <f t="shared" si="1"/>
        <v>-1</v>
      </c>
      <c r="W78" s="51">
        <f t="shared" si="1"/>
        <v>-38.200000000000003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46148</v>
      </c>
      <c r="C79" s="58">
        <f>SUMIF(E79:AB79,"&gt;0")</f>
        <v>0</v>
      </c>
      <c r="D79" s="59">
        <f>SUMIF(E79:AB79,"&lt;0")</f>
        <v>-381.43333333999999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-8.8000000000000007</v>
      </c>
      <c r="K79" s="51">
        <f t="shared" si="1"/>
        <v>-48</v>
      </c>
      <c r="L79" s="51">
        <f t="shared" si="1"/>
        <v>-48</v>
      </c>
      <c r="M79" s="51">
        <f t="shared" si="1"/>
        <v>-0.75</v>
      </c>
      <c r="N79" s="51">
        <f t="shared" si="1"/>
        <v>0</v>
      </c>
      <c r="O79" s="51">
        <f t="shared" si="1"/>
        <v>0</v>
      </c>
      <c r="P79" s="51">
        <f t="shared" si="1"/>
        <v>0</v>
      </c>
      <c r="Q79" s="51">
        <f t="shared" si="1"/>
        <v>0</v>
      </c>
      <c r="R79" s="51">
        <f t="shared" si="1"/>
        <v>0</v>
      </c>
      <c r="S79" s="51">
        <f t="shared" si="1"/>
        <v>0</v>
      </c>
      <c r="T79" s="51">
        <f t="shared" si="1"/>
        <v>0</v>
      </c>
      <c r="U79" s="51">
        <f t="shared" si="1"/>
        <v>0</v>
      </c>
      <c r="V79" s="51">
        <f t="shared" si="1"/>
        <v>-24</v>
      </c>
      <c r="W79" s="51">
        <f t="shared" si="1"/>
        <v>-53.466666670000002</v>
      </c>
      <c r="X79" s="51">
        <f t="shared" si="1"/>
        <v>-61.566666669999996</v>
      </c>
      <c r="Y79" s="51">
        <f t="shared" si="1"/>
        <v>-48</v>
      </c>
      <c r="Z79" s="51">
        <f t="shared" si="1"/>
        <v>-48</v>
      </c>
      <c r="AA79" s="51">
        <f t="shared" si="1"/>
        <v>-12</v>
      </c>
      <c r="AB79" s="52">
        <f t="shared" si="1"/>
        <v>-28.850000000000001</v>
      </c>
    </row>
    <row r="80" ht="16.5">
      <c r="A80" s="34"/>
      <c r="B80" s="53">
        <v>46149</v>
      </c>
      <c r="C80" s="58">
        <f>SUMIF(E80:AB80,"&gt;0")</f>
        <v>568.20000000000005</v>
      </c>
      <c r="D80" s="59">
        <f>SUMIF(E80:AB80,"&lt;0")</f>
        <v>-408.96666666000004</v>
      </c>
      <c r="E80" s="71">
        <f t="shared" si="1"/>
        <v>-38</v>
      </c>
      <c r="F80" s="51">
        <f t="shared" si="1"/>
        <v>-22</v>
      </c>
      <c r="G80" s="51">
        <f t="shared" si="1"/>
        <v>-23</v>
      </c>
      <c r="H80" s="51">
        <f t="shared" si="1"/>
        <v>-23</v>
      </c>
      <c r="I80" s="51">
        <f t="shared" si="1"/>
        <v>-1</v>
      </c>
      <c r="J80" s="51">
        <f t="shared" si="1"/>
        <v>-1</v>
      </c>
      <c r="K80" s="51">
        <f t="shared" si="1"/>
        <v>-1</v>
      </c>
      <c r="L80" s="51">
        <f t="shared" si="1"/>
        <v>-32</v>
      </c>
      <c r="M80" s="51">
        <f t="shared" si="1"/>
        <v>-10</v>
      </c>
      <c r="N80" s="51">
        <f t="shared" si="1"/>
        <v>56.866666670000001</v>
      </c>
      <c r="O80" s="51">
        <f t="shared" si="1"/>
        <v>113.59999999999999</v>
      </c>
      <c r="P80" s="51">
        <f t="shared" si="1"/>
        <v>120</v>
      </c>
      <c r="Q80" s="51">
        <f t="shared" si="1"/>
        <v>120</v>
      </c>
      <c r="R80" s="51">
        <f t="shared" si="1"/>
        <v>120</v>
      </c>
      <c r="S80" s="51">
        <f t="shared" si="1"/>
        <v>37.733333330000001</v>
      </c>
      <c r="T80" s="51">
        <f t="shared" si="1"/>
        <v>-44</v>
      </c>
      <c r="U80" s="51">
        <f t="shared" si="1"/>
        <v>-45</v>
      </c>
      <c r="V80" s="51">
        <f t="shared" si="1"/>
        <v>-50</v>
      </c>
      <c r="W80" s="51">
        <f t="shared" si="1"/>
        <v>-75.633333329999999</v>
      </c>
      <c r="X80" s="51">
        <f t="shared" si="1"/>
        <v>-43.333333330000002</v>
      </c>
      <c r="Y80" s="51">
        <f t="shared" si="1"/>
        <v>0</v>
      </c>
      <c r="Z80" s="51">
        <f t="shared" si="1"/>
        <v>0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46150</v>
      </c>
      <c r="C81" s="58">
        <f>SUMIF(E81:AB81,"&gt;0")</f>
        <v>0</v>
      </c>
      <c r="D81" s="59">
        <f>SUMIF(E81:AB81,"&lt;0")</f>
        <v>0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0</v>
      </c>
      <c r="O81" s="51">
        <f t="shared" si="1"/>
        <v>0</v>
      </c>
      <c r="P81" s="51">
        <f t="shared" si="1"/>
        <v>0</v>
      </c>
      <c r="Q81" s="51">
        <f t="shared" si="1"/>
        <v>0</v>
      </c>
      <c r="R81" s="51">
        <f t="shared" si="1"/>
        <v>0</v>
      </c>
      <c r="S81" s="51">
        <f t="shared" si="1"/>
        <v>0</v>
      </c>
      <c r="T81" s="51">
        <f t="shared" si="1"/>
        <v>0</v>
      </c>
      <c r="U81" s="51">
        <f t="shared" si="1"/>
        <v>0</v>
      </c>
      <c r="V81" s="51">
        <f t="shared" si="1"/>
        <v>0</v>
      </c>
      <c r="W81" s="51">
        <f t="shared" si="1"/>
        <v>0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46151</v>
      </c>
      <c r="C82" s="58">
        <f>SUMIF(E82:AB82,"&gt;0")</f>
        <v>0</v>
      </c>
      <c r="D82" s="59">
        <f>SUMIF(E82:AB82,"&lt;0")</f>
        <v>0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0</v>
      </c>
      <c r="Q82" s="51">
        <f t="shared" si="1"/>
        <v>0</v>
      </c>
      <c r="R82" s="51">
        <f t="shared" si="1"/>
        <v>0</v>
      </c>
      <c r="S82" s="51">
        <f t="shared" si="1"/>
        <v>0</v>
      </c>
      <c r="T82" s="51">
        <f t="shared" si="1"/>
        <v>0</v>
      </c>
      <c r="U82" s="51">
        <f t="shared" si="1"/>
        <v>0</v>
      </c>
      <c r="V82" s="51">
        <f t="shared" si="1"/>
        <v>0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46152</v>
      </c>
      <c r="C83" s="58">
        <f>SUMIF(E83:AB83,"&gt;0")</f>
        <v>0</v>
      </c>
      <c r="D83" s="59">
        <f>SUMIF(E83:AB83,"&lt;0")</f>
        <v>0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0</v>
      </c>
      <c r="M83" s="51">
        <f t="shared" si="1"/>
        <v>0</v>
      </c>
      <c r="N83" s="51">
        <f t="shared" si="1"/>
        <v>0</v>
      </c>
      <c r="O83" s="51">
        <f t="shared" si="1"/>
        <v>0</v>
      </c>
      <c r="P83" s="51">
        <f t="shared" si="1"/>
        <v>0</v>
      </c>
      <c r="Q83" s="51">
        <f t="shared" si="1"/>
        <v>0</v>
      </c>
      <c r="R83" s="51">
        <f t="shared" si="1"/>
        <v>0</v>
      </c>
      <c r="S83" s="51">
        <f t="shared" si="1"/>
        <v>0</v>
      </c>
      <c r="T83" s="51">
        <f t="shared" si="1"/>
        <v>0</v>
      </c>
      <c r="U83" s="51">
        <f t="shared" si="1"/>
        <v>0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46153</v>
      </c>
      <c r="C84" s="58">
        <f>SUMIF(E84:AB84,"&gt;0")</f>
        <v>0</v>
      </c>
      <c r="D84" s="59">
        <f>SUMIF(E84:AB84,"&lt;0")</f>
        <v>0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0</v>
      </c>
      <c r="O84" s="51">
        <f t="shared" si="1"/>
        <v>0</v>
      </c>
      <c r="P84" s="51">
        <f t="shared" si="1"/>
        <v>0</v>
      </c>
      <c r="Q84" s="51">
        <f t="shared" si="1"/>
        <v>0</v>
      </c>
      <c r="R84" s="51">
        <f t="shared" si="1"/>
        <v>0</v>
      </c>
      <c r="S84" s="51">
        <f t="shared" si="1"/>
        <v>0</v>
      </c>
      <c r="T84" s="51">
        <f t="shared" si="1"/>
        <v>0</v>
      </c>
      <c r="U84" s="51">
        <f t="shared" si="1"/>
        <v>0</v>
      </c>
      <c r="V84" s="51">
        <f t="shared" si="1"/>
        <v>0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46154</v>
      </c>
      <c r="C85" s="58">
        <f>SUMIF(E85:AB85,"&gt;0")</f>
        <v>0</v>
      </c>
      <c r="D85" s="59">
        <f>SUMIF(E85:AB85,"&lt;0")</f>
        <v>0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0</v>
      </c>
      <c r="M85" s="51">
        <f t="shared" si="1"/>
        <v>0</v>
      </c>
      <c r="N85" s="51">
        <f t="shared" si="1"/>
        <v>0</v>
      </c>
      <c r="O85" s="51">
        <f t="shared" si="1"/>
        <v>0</v>
      </c>
      <c r="P85" s="51">
        <f t="shared" si="1"/>
        <v>0</v>
      </c>
      <c r="Q85" s="51">
        <f t="shared" si="1"/>
        <v>0</v>
      </c>
      <c r="R85" s="51">
        <f t="shared" si="1"/>
        <v>0</v>
      </c>
      <c r="S85" s="51">
        <f t="shared" si="1"/>
        <v>0</v>
      </c>
      <c r="T85" s="51">
        <f t="shared" ref="T85:AB85" si="2">T15+T50</f>
        <v>0</v>
      </c>
      <c r="U85" s="51">
        <f t="shared" si="2"/>
        <v>0</v>
      </c>
      <c r="V85" s="51">
        <f t="shared" si="2"/>
        <v>0</v>
      </c>
      <c r="W85" s="51">
        <f t="shared" si="2"/>
        <v>0</v>
      </c>
      <c r="X85" s="51">
        <f t="shared" si="2"/>
        <v>0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46155</v>
      </c>
      <c r="C86" s="58">
        <f>SUMIF(E86:AB86,"&gt;0")</f>
        <v>0</v>
      </c>
      <c r="D86" s="59">
        <f>SUMIF(E86:AB86,"&lt;0")</f>
        <v>0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0</v>
      </c>
      <c r="N86" s="51">
        <f t="shared" si="3"/>
        <v>0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0</v>
      </c>
      <c r="S86" s="51">
        <f t="shared" si="3"/>
        <v>0</v>
      </c>
      <c r="T86" s="51">
        <f t="shared" si="3"/>
        <v>0</v>
      </c>
      <c r="U86" s="51">
        <f t="shared" si="3"/>
        <v>0</v>
      </c>
      <c r="V86" s="51">
        <f t="shared" si="3"/>
        <v>0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46156</v>
      </c>
      <c r="C87" s="58">
        <f>SUMIF(E87:AB87,"&gt;0")</f>
        <v>0</v>
      </c>
      <c r="D87" s="59">
        <f>SUMIF(E87:AB87,"&lt;0")</f>
        <v>0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0</v>
      </c>
      <c r="N87" s="51">
        <f t="shared" si="3"/>
        <v>0</v>
      </c>
      <c r="O87" s="51">
        <f t="shared" si="3"/>
        <v>0</v>
      </c>
      <c r="P87" s="51">
        <f t="shared" si="3"/>
        <v>0</v>
      </c>
      <c r="Q87" s="51">
        <f t="shared" si="3"/>
        <v>0</v>
      </c>
      <c r="R87" s="51">
        <f t="shared" si="3"/>
        <v>0</v>
      </c>
      <c r="S87" s="51">
        <f t="shared" si="3"/>
        <v>0</v>
      </c>
      <c r="T87" s="51">
        <f t="shared" si="3"/>
        <v>0</v>
      </c>
      <c r="U87" s="51">
        <f t="shared" si="3"/>
        <v>0</v>
      </c>
      <c r="V87" s="51">
        <f t="shared" si="3"/>
        <v>0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46157</v>
      </c>
      <c r="C88" s="58">
        <f>SUMIF(E88:AB88,"&gt;0")</f>
        <v>0</v>
      </c>
      <c r="D88" s="59">
        <f>SUMIF(E88:AB88,"&lt;0")</f>
        <v>0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0</v>
      </c>
      <c r="O88" s="51">
        <f t="shared" si="3"/>
        <v>0</v>
      </c>
      <c r="P88" s="51">
        <f t="shared" si="3"/>
        <v>0</v>
      </c>
      <c r="Q88" s="51">
        <f t="shared" si="3"/>
        <v>0</v>
      </c>
      <c r="R88" s="51">
        <f t="shared" si="3"/>
        <v>0</v>
      </c>
      <c r="S88" s="51">
        <f t="shared" si="3"/>
        <v>0</v>
      </c>
      <c r="T88" s="51">
        <f t="shared" si="3"/>
        <v>0</v>
      </c>
      <c r="U88" s="51">
        <f t="shared" si="3"/>
        <v>0</v>
      </c>
      <c r="V88" s="51">
        <f t="shared" si="3"/>
        <v>0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46158</v>
      </c>
      <c r="C89" s="58">
        <f>SUMIF(E89:AB89,"&gt;0")</f>
        <v>0</v>
      </c>
      <c r="D89" s="59">
        <f>SUMIF(E89:AB89,"&lt;0")</f>
        <v>0</v>
      </c>
      <c r="E89" s="71">
        <f t="shared" si="3"/>
        <v>0</v>
      </c>
      <c r="F89" s="51">
        <f t="shared" si="3"/>
        <v>0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0</v>
      </c>
      <c r="P89" s="51">
        <f t="shared" si="3"/>
        <v>0</v>
      </c>
      <c r="Q89" s="51">
        <f t="shared" si="3"/>
        <v>0</v>
      </c>
      <c r="R89" s="51">
        <f t="shared" si="3"/>
        <v>0</v>
      </c>
      <c r="S89" s="51">
        <f t="shared" si="3"/>
        <v>0</v>
      </c>
      <c r="T89" s="51">
        <f t="shared" si="3"/>
        <v>0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46159</v>
      </c>
      <c r="C90" s="58">
        <f>SUMIF(E90:AB90,"&gt;0")</f>
        <v>0</v>
      </c>
      <c r="D90" s="59">
        <f>SUMIF(E90:AB90,"&lt;0")</f>
        <v>0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46160</v>
      </c>
      <c r="C91" s="58">
        <f>SUMIF(E91:AB91,"&gt;0")</f>
        <v>0</v>
      </c>
      <c r="D91" s="59">
        <f>SUMIF(E91:AB91,"&lt;0")</f>
        <v>0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0</v>
      </c>
      <c r="S91" s="51">
        <f t="shared" si="3"/>
        <v>0</v>
      </c>
      <c r="T91" s="51">
        <f t="shared" si="3"/>
        <v>0</v>
      </c>
      <c r="U91" s="51">
        <f t="shared" si="3"/>
        <v>0</v>
      </c>
      <c r="V91" s="51">
        <f t="shared" si="3"/>
        <v>0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46161</v>
      </c>
      <c r="C92" s="58">
        <f>SUMIF(E92:AB92,"&gt;0")</f>
        <v>0</v>
      </c>
      <c r="D92" s="59">
        <f>SUMIF(E92:AB92,"&lt;0")</f>
        <v>0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46162</v>
      </c>
      <c r="C93" s="58">
        <f>SUMIF(E93:AB93,"&gt;0")</f>
        <v>0</v>
      </c>
      <c r="D93" s="59">
        <f>SUMIF(E93:AB93,"&lt;0")</f>
        <v>0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0</v>
      </c>
      <c r="R93" s="51">
        <f t="shared" si="3"/>
        <v>0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0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46163</v>
      </c>
      <c r="C94" s="58">
        <f>SUMIF(E94:AB94,"&gt;0")</f>
        <v>0</v>
      </c>
      <c r="D94" s="59">
        <f>SUMIF(E94:AB94,"&lt;0")</f>
        <v>0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0</v>
      </c>
      <c r="N94" s="51">
        <f t="shared" si="3"/>
        <v>0</v>
      </c>
      <c r="O94" s="51">
        <f t="shared" si="3"/>
        <v>0</v>
      </c>
      <c r="P94" s="51">
        <f t="shared" si="3"/>
        <v>0</v>
      </c>
      <c r="Q94" s="51">
        <f t="shared" si="3"/>
        <v>0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0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46164</v>
      </c>
      <c r="C95" s="58">
        <f>SUMIF(E95:AB95,"&gt;0")</f>
        <v>0</v>
      </c>
      <c r="D95" s="59">
        <f>SUMIF(E95:AB95,"&lt;0")</f>
        <v>0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0</v>
      </c>
      <c r="S95" s="51">
        <f t="shared" si="3"/>
        <v>0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46165</v>
      </c>
      <c r="C96" s="58">
        <f>SUMIF(E96:AB96,"&gt;0")</f>
        <v>0</v>
      </c>
      <c r="D96" s="59">
        <f>SUMIF(E96:AB96,"&lt;0")</f>
        <v>0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46166</v>
      </c>
      <c r="C97" s="58">
        <f>SUMIF(E97:AB97,"&gt;0")</f>
        <v>0</v>
      </c>
      <c r="D97" s="59">
        <f>SUMIF(E97:AB97,"&lt;0")</f>
        <v>0</v>
      </c>
      <c r="E97" s="71">
        <f t="shared" ref="E97:AB104" si="5">E27+E62</f>
        <v>0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0</v>
      </c>
      <c r="O97" s="51">
        <f t="shared" si="5"/>
        <v>0</v>
      </c>
      <c r="P97" s="51">
        <f t="shared" si="5"/>
        <v>0</v>
      </c>
      <c r="Q97" s="51">
        <f t="shared" si="5"/>
        <v>0</v>
      </c>
      <c r="R97" s="51">
        <f t="shared" si="5"/>
        <v>0</v>
      </c>
      <c r="S97" s="51">
        <f t="shared" si="5"/>
        <v>0</v>
      </c>
      <c r="T97" s="51">
        <f t="shared" si="5"/>
        <v>0</v>
      </c>
      <c r="U97" s="51">
        <f t="shared" si="5"/>
        <v>0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46167</v>
      </c>
      <c r="C98" s="58">
        <f>SUMIF(E98:AB98,"&gt;0")</f>
        <v>0</v>
      </c>
      <c r="D98" s="59">
        <f>SUMIF(E98:AB98,"&lt;0")</f>
        <v>0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0</v>
      </c>
      <c r="P98" s="51">
        <f t="shared" si="5"/>
        <v>0</v>
      </c>
      <c r="Q98" s="51">
        <f t="shared" si="5"/>
        <v>0</v>
      </c>
      <c r="R98" s="51">
        <f t="shared" si="5"/>
        <v>0</v>
      </c>
      <c r="S98" s="51">
        <f t="shared" si="5"/>
        <v>0</v>
      </c>
      <c r="T98" s="51">
        <f t="shared" si="5"/>
        <v>0</v>
      </c>
      <c r="U98" s="51">
        <f t="shared" si="5"/>
        <v>0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46168</v>
      </c>
      <c r="C99" s="58">
        <f>SUMIF(E99:AB99,"&gt;0")</f>
        <v>0</v>
      </c>
      <c r="D99" s="59">
        <f>SUMIF(E99:AB99,"&lt;0")</f>
        <v>0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0</v>
      </c>
      <c r="N99" s="51">
        <f t="shared" si="5"/>
        <v>0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0</v>
      </c>
      <c r="S99" s="51">
        <f t="shared" si="5"/>
        <v>0</v>
      </c>
      <c r="T99" s="51">
        <f t="shared" si="5"/>
        <v>0</v>
      </c>
      <c r="U99" s="51">
        <f t="shared" si="5"/>
        <v>0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46169</v>
      </c>
      <c r="C100" s="58">
        <f>SUMIF(E100:AB100,"&gt;0")</f>
        <v>0</v>
      </c>
      <c r="D100" s="59">
        <f>SUMIF(E100:AB100,"&lt;0")</f>
        <v>0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46170</v>
      </c>
      <c r="C101" s="58">
        <f>SUMIF(E101:AB101,"&gt;0")</f>
        <v>0</v>
      </c>
      <c r="D101" s="59">
        <f>SUMIF(E101:AB101,"&lt;0")</f>
        <v>0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0</v>
      </c>
      <c r="R101" s="51">
        <f t="shared" si="5"/>
        <v>0</v>
      </c>
      <c r="S101" s="51">
        <f t="shared" si="5"/>
        <v>0</v>
      </c>
      <c r="T101" s="51">
        <f t="shared" si="5"/>
        <v>0</v>
      </c>
      <c r="U101" s="51">
        <f t="shared" si="5"/>
        <v>0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46171</v>
      </c>
      <c r="C102" s="58">
        <f>SUMIF(E102:AB102,"&gt;0")</f>
        <v>0</v>
      </c>
      <c r="D102" s="59">
        <f>SUMIF(E102:AB102,"&lt;0")</f>
        <v>0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46172</v>
      </c>
      <c r="C103" s="58">
        <f>SUMIF(E103:AB103,"&gt;0")</f>
        <v>0</v>
      </c>
      <c r="D103" s="59">
        <f>SUMIF(E103:AB103,"&lt;0")</f>
        <v>0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54">
        <v>46173</v>
      </c>
      <c r="C104" s="73">
        <f>SUMIF(E104:AB104,"&gt;0")</f>
        <v>0</v>
      </c>
      <c r="D104" s="74">
        <f>SUMIF(E104:AB104,"&lt;0")</f>
        <v>0</v>
      </c>
      <c r="E104" s="75">
        <f t="shared" si="5"/>
        <v>0</v>
      </c>
      <c r="F104" s="76">
        <f t="shared" si="5"/>
        <v>0</v>
      </c>
      <c r="G104" s="76">
        <f t="shared" si="5"/>
        <v>0</v>
      </c>
      <c r="H104" s="76">
        <f t="shared" si="5"/>
        <v>0</v>
      </c>
      <c r="I104" s="76">
        <f t="shared" si="5"/>
        <v>0</v>
      </c>
      <c r="J104" s="76">
        <f t="shared" si="5"/>
        <v>0</v>
      </c>
      <c r="K104" s="76">
        <f t="shared" si="5"/>
        <v>0</v>
      </c>
      <c r="L104" s="76">
        <f t="shared" si="5"/>
        <v>0</v>
      </c>
      <c r="M104" s="76">
        <f t="shared" si="5"/>
        <v>0</v>
      </c>
      <c r="N104" s="76">
        <f t="shared" si="5"/>
        <v>0</v>
      </c>
      <c r="O104" s="76">
        <f t="shared" si="5"/>
        <v>0</v>
      </c>
      <c r="P104" s="76">
        <f t="shared" si="5"/>
        <v>0</v>
      </c>
      <c r="Q104" s="76">
        <f t="shared" si="5"/>
        <v>0</v>
      </c>
      <c r="R104" s="76">
        <f t="shared" si="5"/>
        <v>0</v>
      </c>
      <c r="S104" s="76">
        <f t="shared" si="5"/>
        <v>0</v>
      </c>
      <c r="T104" s="76">
        <f t="shared" si="5"/>
        <v>0</v>
      </c>
      <c r="U104" s="76">
        <f t="shared" si="5"/>
        <v>0</v>
      </c>
      <c r="V104" s="76">
        <f t="shared" si="5"/>
        <v>0</v>
      </c>
      <c r="W104" s="76">
        <f t="shared" si="5"/>
        <v>0</v>
      </c>
      <c r="X104" s="76">
        <f t="shared" si="5"/>
        <v>0</v>
      </c>
      <c r="Y104" s="76">
        <f t="shared" si="5"/>
        <v>0</v>
      </c>
      <c r="Z104" s="76">
        <f t="shared" si="5"/>
        <v>0</v>
      </c>
      <c r="AA104" s="76">
        <f t="shared" si="5"/>
        <v>0</v>
      </c>
      <c r="AB104" s="77">
        <f t="shared" si="5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B4" sqref="B4:B34"/>
    </sheetView>
  </sheetViews>
  <sheetFormatPr defaultRowHeight="15"/>
  <cols>
    <col min="1" max="1" width="5.710938" customWidth="1"/>
    <col min="2" max="2" width="10.71094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37</v>
      </c>
      <c r="C2" s="36" t="s">
        <v>38</v>
      </c>
      <c r="D2" s="37"/>
      <c r="E2" s="38" t="s">
        <v>45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47">
        <v>46143</v>
      </c>
      <c r="C4" s="48">
        <f>SUM(E4:AB4)</f>
        <v>27.719999999999992</v>
      </c>
      <c r="D4" s="49"/>
      <c r="E4" s="60">
        <v>6.4160000000000004</v>
      </c>
      <c r="F4" s="68">
        <v>9.4499999999999993</v>
      </c>
      <c r="G4" s="68">
        <v>13.77</v>
      </c>
      <c r="H4" s="68">
        <v>3.6619999999999999</v>
      </c>
      <c r="I4" s="68">
        <v>6.6280000000000001</v>
      </c>
      <c r="J4" s="68">
        <v>15.082000000000001</v>
      </c>
      <c r="K4" s="68">
        <v>51.561999999999998</v>
      </c>
      <c r="L4" s="68">
        <v>94.043000000000006</v>
      </c>
      <c r="M4" s="68">
        <v>24.582000000000001</v>
      </c>
      <c r="N4" s="68">
        <v>-17.390999999999998</v>
      </c>
      <c r="O4" s="68">
        <v>-13.635</v>
      </c>
      <c r="P4" s="68">
        <v>-6.4880000000000004</v>
      </c>
      <c r="Q4" s="68">
        <v>-23.841000000000001</v>
      </c>
      <c r="R4" s="69">
        <v>-7.5659999999999998</v>
      </c>
      <c r="S4" s="70">
        <v>-14.281000000000001</v>
      </c>
      <c r="T4" s="51">
        <v>9.4649999999999999</v>
      </c>
      <c r="U4" s="51">
        <v>-27.698</v>
      </c>
      <c r="V4" s="51">
        <v>-49.442</v>
      </c>
      <c r="W4" s="51">
        <v>-12.952</v>
      </c>
      <c r="X4" s="51">
        <v>-15.27</v>
      </c>
      <c r="Y4" s="51">
        <v>-14.037000000000001</v>
      </c>
      <c r="Z4" s="51">
        <v>-15.08</v>
      </c>
      <c r="AA4" s="51">
        <v>-12.539999999999999</v>
      </c>
      <c r="AB4" s="52">
        <v>23.280999999999999</v>
      </c>
      <c r="AC4" s="34"/>
    </row>
    <row r="5" ht="16.5">
      <c r="A5" s="34"/>
      <c r="B5" s="53">
        <v>46144</v>
      </c>
      <c r="C5" s="48">
        <f>SUM(E5:AB5)</f>
        <v>-41.89800000000001</v>
      </c>
      <c r="D5" s="49"/>
      <c r="E5" s="71">
        <v>16.943999999999999</v>
      </c>
      <c r="F5" s="51">
        <v>-13.557</v>
      </c>
      <c r="G5" s="51">
        <v>20.649999999999999</v>
      </c>
      <c r="H5" s="51">
        <v>5.4980000000000002</v>
      </c>
      <c r="I5" s="51">
        <v>-33.264000000000003</v>
      </c>
      <c r="J5" s="51">
        <v>4.4610000000000003</v>
      </c>
      <c r="K5" s="51">
        <v>39.406999999999996</v>
      </c>
      <c r="L5" s="51">
        <v>59.244</v>
      </c>
      <c r="M5" s="51">
        <v>-22.795999999999999</v>
      </c>
      <c r="N5" s="51">
        <v>-11.590999999999999</v>
      </c>
      <c r="O5" s="51">
        <v>11.786</v>
      </c>
      <c r="P5" s="51">
        <v>24.004000000000001</v>
      </c>
      <c r="Q5" s="51">
        <v>-19.013000000000002</v>
      </c>
      <c r="R5" s="51">
        <v>-17.244</v>
      </c>
      <c r="S5" s="51">
        <v>5.6550000000000002</v>
      </c>
      <c r="T5" s="51">
        <v>-5.8150000000000004</v>
      </c>
      <c r="U5" s="51">
        <v>-23.638000000000002</v>
      </c>
      <c r="V5" s="51">
        <v>-41.390999999999998</v>
      </c>
      <c r="W5" s="51">
        <v>-1.383</v>
      </c>
      <c r="X5" s="51">
        <v>-37.241</v>
      </c>
      <c r="Y5" s="51">
        <v>-3.9329999999999998</v>
      </c>
      <c r="Z5" s="51">
        <v>0.54400000000000004</v>
      </c>
      <c r="AA5" s="51">
        <v>0.92800000000000005</v>
      </c>
      <c r="AB5" s="52">
        <v>-0.153</v>
      </c>
      <c r="AC5" s="34"/>
    </row>
    <row r="6" ht="16.5">
      <c r="A6" s="34"/>
      <c r="B6" s="53">
        <v>46145</v>
      </c>
      <c r="C6" s="48">
        <f>SUM(E6:AB6)</f>
        <v>-424.60599999999994</v>
      </c>
      <c r="D6" s="49"/>
      <c r="E6" s="71">
        <v>-28.353000000000002</v>
      </c>
      <c r="F6" s="51">
        <v>0.114</v>
      </c>
      <c r="G6" s="51">
        <v>-1.615</v>
      </c>
      <c r="H6" s="51">
        <v>8.0730000000000004</v>
      </c>
      <c r="I6" s="51">
        <v>14.061999999999999</v>
      </c>
      <c r="J6" s="51">
        <v>14.154</v>
      </c>
      <c r="K6" s="51">
        <v>13.444000000000001</v>
      </c>
      <c r="L6" s="51">
        <v>52.999000000000002</v>
      </c>
      <c r="M6" s="51">
        <v>32.393000000000001</v>
      </c>
      <c r="N6" s="51">
        <v>-60.752000000000002</v>
      </c>
      <c r="O6" s="51">
        <v>-19.440000000000001</v>
      </c>
      <c r="P6" s="51">
        <v>-35.959000000000003</v>
      </c>
      <c r="Q6" s="51">
        <v>-13.874000000000001</v>
      </c>
      <c r="R6" s="51">
        <v>-16.013999999999999</v>
      </c>
      <c r="S6" s="51">
        <v>-11.832000000000001</v>
      </c>
      <c r="T6" s="51">
        <v>-14.603</v>
      </c>
      <c r="U6" s="51">
        <v>-32.737000000000002</v>
      </c>
      <c r="V6" s="51">
        <v>-24.692</v>
      </c>
      <c r="W6" s="51">
        <v>-25.381</v>
      </c>
      <c r="X6" s="51">
        <v>-54.948999999999998</v>
      </c>
      <c r="Y6" s="51">
        <v>-85.679000000000002</v>
      </c>
      <c r="Z6" s="51">
        <v>-83.989999999999995</v>
      </c>
      <c r="AA6" s="51">
        <v>-50.664000000000001</v>
      </c>
      <c r="AB6" s="52">
        <v>0.68899999999999995</v>
      </c>
      <c r="AC6" s="34"/>
    </row>
    <row r="7" ht="16.5">
      <c r="A7" s="34"/>
      <c r="B7" s="53">
        <v>46146</v>
      </c>
      <c r="C7" s="48">
        <f>SUM(E7:AB7)</f>
        <v>-98.219999999999985</v>
      </c>
      <c r="D7" s="49"/>
      <c r="E7" s="71">
        <v>0.73999999999999999</v>
      </c>
      <c r="F7" s="51">
        <v>-15.321</v>
      </c>
      <c r="G7" s="51">
        <v>-31.731000000000002</v>
      </c>
      <c r="H7" s="51">
        <v>-2.911</v>
      </c>
      <c r="I7" s="51">
        <v>-8.6799999999999997</v>
      </c>
      <c r="J7" s="51">
        <v>-0.74299999999999999</v>
      </c>
      <c r="K7" s="51">
        <v>8.5199999999999996</v>
      </c>
      <c r="L7" s="51">
        <v>-9.968</v>
      </c>
      <c r="M7" s="51">
        <v>25.613</v>
      </c>
      <c r="N7" s="51">
        <v>-22.390999999999998</v>
      </c>
      <c r="O7" s="51">
        <v>12.435</v>
      </c>
      <c r="P7" s="51">
        <v>17.082000000000001</v>
      </c>
      <c r="Q7" s="51">
        <v>26.376999999999999</v>
      </c>
      <c r="R7" s="51">
        <v>-13.071999999999999</v>
      </c>
      <c r="S7" s="51">
        <v>-16.149000000000001</v>
      </c>
      <c r="T7" s="51">
        <v>-29.443999999999999</v>
      </c>
      <c r="U7" s="51">
        <v>-0.0030000000000000001</v>
      </c>
      <c r="V7" s="51">
        <v>-22.061</v>
      </c>
      <c r="W7" s="51">
        <v>16.030000000000001</v>
      </c>
      <c r="X7" s="51">
        <v>-22.408999999999999</v>
      </c>
      <c r="Y7" s="51">
        <v>-9.7989999999999995</v>
      </c>
      <c r="Z7" s="51">
        <v>2.4399999999999999</v>
      </c>
      <c r="AA7" s="51">
        <v>-2.984</v>
      </c>
      <c r="AB7" s="52">
        <v>0.20899999999999999</v>
      </c>
      <c r="AC7" s="34"/>
    </row>
    <row r="8" ht="16.5">
      <c r="A8" s="34"/>
      <c r="B8" s="53">
        <v>46147</v>
      </c>
      <c r="C8" s="48">
        <f>SUM(E8:AB8)</f>
        <v>568.64999999999998</v>
      </c>
      <c r="D8" s="49"/>
      <c r="E8" s="71">
        <v>8.3230000000000004</v>
      </c>
      <c r="F8" s="51">
        <v>10.736000000000001</v>
      </c>
      <c r="G8" s="51">
        <v>7.1210000000000004</v>
      </c>
      <c r="H8" s="51">
        <v>9.2089999999999996</v>
      </c>
      <c r="I8" s="72">
        <v>4.5129999999999999</v>
      </c>
      <c r="J8" s="51">
        <v>8.3450000000000006</v>
      </c>
      <c r="K8" s="51">
        <v>2.2629999999999999</v>
      </c>
      <c r="L8" s="51">
        <v>25.184999999999999</v>
      </c>
      <c r="M8" s="51">
        <v>46.247</v>
      </c>
      <c r="N8" s="51">
        <v>127.97499999999999</v>
      </c>
      <c r="O8" s="51">
        <v>54.207000000000001</v>
      </c>
      <c r="P8" s="51">
        <v>68.846000000000004</v>
      </c>
      <c r="Q8" s="51">
        <v>43.539999999999999</v>
      </c>
      <c r="R8" s="51">
        <v>14.558</v>
      </c>
      <c r="S8" s="51">
        <v>17.805</v>
      </c>
      <c r="T8" s="51">
        <v>44.307000000000002</v>
      </c>
      <c r="U8" s="51">
        <v>79.795000000000002</v>
      </c>
      <c r="V8" s="51">
        <v>7.242</v>
      </c>
      <c r="W8" s="51">
        <v>-8.3339999999999996</v>
      </c>
      <c r="X8" s="51">
        <v>-5.9320000000000004</v>
      </c>
      <c r="Y8" s="51">
        <v>0.36499999999999999</v>
      </c>
      <c r="Z8" s="51">
        <v>1.923</v>
      </c>
      <c r="AA8" s="51">
        <v>-1.3879999999999999</v>
      </c>
      <c r="AB8" s="52">
        <v>1.7989999999999999</v>
      </c>
      <c r="AC8" s="34"/>
    </row>
    <row r="9" ht="16.5">
      <c r="A9" s="34"/>
      <c r="B9" s="53">
        <v>46148</v>
      </c>
      <c r="C9" s="48">
        <f>SUM(E9:AB9)</f>
        <v>1138.846</v>
      </c>
      <c r="D9" s="49"/>
      <c r="E9" s="71">
        <v>14.420999999999999</v>
      </c>
      <c r="F9" s="51">
        <v>-0.67200000000000004</v>
      </c>
      <c r="G9" s="51">
        <v>5.1360000000000001</v>
      </c>
      <c r="H9" s="51">
        <v>3.9260000000000002</v>
      </c>
      <c r="I9" s="51">
        <v>1.522</v>
      </c>
      <c r="J9" s="51">
        <v>25.995999999999999</v>
      </c>
      <c r="K9" s="51">
        <v>32.073999999999998</v>
      </c>
      <c r="L9" s="51">
        <v>29.262</v>
      </c>
      <c r="M9" s="51">
        <v>113.86</v>
      </c>
      <c r="N9" s="51">
        <v>109.324</v>
      </c>
      <c r="O9" s="51">
        <v>126.35599999999999</v>
      </c>
      <c r="P9" s="51">
        <v>130.505</v>
      </c>
      <c r="Q9" s="51">
        <v>123.285</v>
      </c>
      <c r="R9" s="51">
        <v>121.03100000000001</v>
      </c>
      <c r="S9" s="51">
        <v>114.788</v>
      </c>
      <c r="T9" s="51">
        <v>77.274000000000001</v>
      </c>
      <c r="U9" s="51">
        <v>62.125999999999998</v>
      </c>
      <c r="V9" s="51">
        <v>10.029999999999999</v>
      </c>
      <c r="W9" s="51">
        <v>1.891</v>
      </c>
      <c r="X9" s="51">
        <v>1.524</v>
      </c>
      <c r="Y9" s="51">
        <v>2.758</v>
      </c>
      <c r="Z9" s="51">
        <v>3.46</v>
      </c>
      <c r="AA9" s="51">
        <v>16.013000000000002</v>
      </c>
      <c r="AB9" s="52">
        <v>12.956</v>
      </c>
      <c r="AC9" s="34"/>
    </row>
    <row r="10" ht="16.5">
      <c r="A10" s="34"/>
      <c r="B10" s="53">
        <v>46149</v>
      </c>
      <c r="C10" s="48">
        <f>SUM(E10:AB10)</f>
        <v>0</v>
      </c>
      <c r="D10" s="49"/>
      <c r="E10" s="7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2"/>
      <c r="AC10" s="34"/>
    </row>
    <row r="11" ht="16.5">
      <c r="A11" s="34"/>
      <c r="B11" s="53">
        <v>46150</v>
      </c>
      <c r="C11" s="48">
        <f>SUM(E11:AB11)</f>
        <v>0</v>
      </c>
      <c r="D11" s="49"/>
      <c r="E11" s="7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  <c r="AC11" s="34"/>
    </row>
    <row r="12" ht="16.5">
      <c r="A12" s="34"/>
      <c r="B12" s="53">
        <v>46151</v>
      </c>
      <c r="C12" s="48">
        <f>SUM(E12:AB12)</f>
        <v>0</v>
      </c>
      <c r="D12" s="49"/>
      <c r="E12" s="7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2"/>
      <c r="AC12" s="34"/>
    </row>
    <row r="13" ht="16.5">
      <c r="A13" s="34"/>
      <c r="B13" s="53">
        <v>46152</v>
      </c>
      <c r="C13" s="48">
        <f>SUM(E13:AB13)</f>
        <v>0</v>
      </c>
      <c r="D13" s="49"/>
      <c r="E13" s="7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2"/>
      <c r="AC13" s="34"/>
    </row>
    <row r="14" ht="16.5">
      <c r="A14" s="34"/>
      <c r="B14" s="53">
        <v>46153</v>
      </c>
      <c r="C14" s="48">
        <f>SUM(E14:AB14)</f>
        <v>0</v>
      </c>
      <c r="D14" s="49"/>
      <c r="E14" s="7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  <c r="AC14" s="34"/>
    </row>
    <row r="15" ht="16.5">
      <c r="A15" s="34"/>
      <c r="B15" s="53">
        <v>46154</v>
      </c>
      <c r="C15" s="48">
        <f>SUM(E15:AB15)</f>
        <v>0</v>
      </c>
      <c r="D15" s="49"/>
      <c r="E15" s="7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  <c r="AC15" s="34"/>
    </row>
    <row r="16" ht="16.5">
      <c r="A16" s="34"/>
      <c r="B16" s="53">
        <v>46155</v>
      </c>
      <c r="C16" s="48">
        <f>SUM(E16:AB16)</f>
        <v>0</v>
      </c>
      <c r="D16" s="49"/>
      <c r="E16" s="7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  <c r="AC16" s="34"/>
    </row>
    <row r="17" ht="16.5">
      <c r="A17" s="34"/>
      <c r="B17" s="53">
        <v>46156</v>
      </c>
      <c r="C17" s="48">
        <f>SUM(E17:AB17)</f>
        <v>0</v>
      </c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  <c r="AC17" s="34"/>
    </row>
    <row r="18" ht="16.5">
      <c r="A18" s="34"/>
      <c r="B18" s="53">
        <v>46157</v>
      </c>
      <c r="C18" s="48">
        <f>SUM(E18:AB18)</f>
        <v>0</v>
      </c>
      <c r="D18" s="49"/>
      <c r="E18" s="7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  <c r="AC18" s="34"/>
    </row>
    <row r="19" ht="16.5">
      <c r="A19" s="34"/>
      <c r="B19" s="53">
        <v>46158</v>
      </c>
      <c r="C19" s="48">
        <f>SUM(E19:AB19)</f>
        <v>0</v>
      </c>
      <c r="D19" s="49"/>
      <c r="E19" s="7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  <c r="AC19" s="34"/>
    </row>
    <row r="20" ht="16.5">
      <c r="A20" s="34"/>
      <c r="B20" s="53">
        <v>46159</v>
      </c>
      <c r="C20" s="48">
        <f>SUM(E20:AB20)</f>
        <v>0</v>
      </c>
      <c r="D20" s="49"/>
      <c r="E20" s="7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  <c r="AC20" s="34"/>
    </row>
    <row r="21" ht="16.5">
      <c r="A21" s="34"/>
      <c r="B21" s="53">
        <v>46160</v>
      </c>
      <c r="C21" s="48">
        <f>SUM(E21:AB21)</f>
        <v>0</v>
      </c>
      <c r="D21" s="49"/>
      <c r="E21" s="7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  <c r="AC21" s="34"/>
    </row>
    <row r="22" ht="16.5">
      <c r="A22" s="34"/>
      <c r="B22" s="53">
        <v>46161</v>
      </c>
      <c r="C22" s="48">
        <f>SUM(E22:AB22)</f>
        <v>0</v>
      </c>
      <c r="D22" s="49"/>
      <c r="E22" s="7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  <c r="AC22" s="34"/>
    </row>
    <row r="23" ht="16.5">
      <c r="A23" s="34"/>
      <c r="B23" s="53">
        <v>46162</v>
      </c>
      <c r="C23" s="48">
        <f>SUM(E23:AB23)</f>
        <v>0</v>
      </c>
      <c r="D23" s="49"/>
      <c r="E23" s="7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  <c r="AC23" s="34"/>
    </row>
    <row r="24" ht="16.5">
      <c r="A24" s="34"/>
      <c r="B24" s="53">
        <v>46163</v>
      </c>
      <c r="C24" s="48">
        <f>SUM(E24:AB24)</f>
        <v>0</v>
      </c>
      <c r="D24" s="49"/>
      <c r="E24" s="7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  <c r="AC24" s="34"/>
    </row>
    <row r="25" ht="16.5">
      <c r="A25" s="34"/>
      <c r="B25" s="53">
        <v>46164</v>
      </c>
      <c r="C25" s="48">
        <f>SUM(E25:AB25)</f>
        <v>0</v>
      </c>
      <c r="D25" s="49"/>
      <c r="E25" s="7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  <c r="AC25" s="34"/>
    </row>
    <row r="26" ht="16.5">
      <c r="A26" s="34"/>
      <c r="B26" s="53">
        <v>46165</v>
      </c>
      <c r="C26" s="48">
        <f>SUM(E26:AB26)</f>
        <v>0</v>
      </c>
      <c r="D26" s="49"/>
      <c r="E26" s="7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  <c r="AC26" s="34"/>
    </row>
    <row r="27" ht="16.5">
      <c r="A27" s="34"/>
      <c r="B27" s="53">
        <v>46166</v>
      </c>
      <c r="C27" s="48">
        <f>SUM(E27:AB27)</f>
        <v>0</v>
      </c>
      <c r="D27" s="49"/>
      <c r="E27" s="7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  <c r="AC27" s="34"/>
    </row>
    <row r="28" ht="16.5">
      <c r="A28" s="34"/>
      <c r="B28" s="53">
        <v>46167</v>
      </c>
      <c r="C28" s="48">
        <f>SUM(E28:AB28)</f>
        <v>0</v>
      </c>
      <c r="D28" s="49"/>
      <c r="E28" s="7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34"/>
    </row>
    <row r="29" ht="16.5">
      <c r="A29" s="34"/>
      <c r="B29" s="53">
        <v>46168</v>
      </c>
      <c r="C29" s="48">
        <f>SUM(E29:AB29)</f>
        <v>0</v>
      </c>
      <c r="D29" s="49"/>
      <c r="E29" s="7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34"/>
    </row>
    <row r="30" ht="16.5">
      <c r="A30" s="34"/>
      <c r="B30" s="53">
        <v>46169</v>
      </c>
      <c r="C30" s="48">
        <f>SUM(E30:AB30)</f>
        <v>0</v>
      </c>
      <c r="D30" s="49"/>
      <c r="E30" s="7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34"/>
    </row>
    <row r="31" ht="16.5">
      <c r="A31" s="34"/>
      <c r="B31" s="53">
        <v>46170</v>
      </c>
      <c r="C31" s="48">
        <f>SUM(E31:AB31)</f>
        <v>0</v>
      </c>
      <c r="D31" s="49"/>
      <c r="E31" s="7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34"/>
    </row>
    <row r="32" ht="16.5">
      <c r="A32" s="34"/>
      <c r="B32" s="53">
        <v>46171</v>
      </c>
      <c r="C32" s="48">
        <f>SUM(E32:AB32)</f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34"/>
    </row>
    <row r="33" ht="16.5">
      <c r="A33" s="34"/>
      <c r="B33" s="53">
        <v>46172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54">
        <v>46173</v>
      </c>
      <c r="C34" s="55">
        <f>SUM(E34:AB34)</f>
        <v>0</v>
      </c>
      <c r="D34" s="56"/>
      <c r="E34" s="75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7"/>
      <c r="AC34" s="34"/>
    </row>
    <row r="35" ht="15.75">
      <c r="A35" s="34"/>
      <c r="B35" s="78" t="s">
        <v>46</v>
      </c>
      <c r="C35" s="78"/>
      <c r="D35" s="79">
        <f>SUM(C4:D34)</f>
        <v>1170.4920000000002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2026-05-08T11:25:14Z</dcterms:modified>
</cp:coreProperties>
</file>